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User\Desktop\AYUKI\家庭教師\授業\電験朝田様\テキスト\第1回\"/>
    </mc:Choice>
  </mc:AlternateContent>
  <xr:revisionPtr revIDLastSave="0" documentId="8_{FDC801DE-4C8B-45B5-9240-9DDF278A1C39}" xr6:coauthVersionLast="45" xr6:coauthVersionMax="45" xr10:uidLastSave="{00000000-0000-0000-0000-000000000000}"/>
  <bookViews>
    <workbookView xWindow="-120" yWindow="-120" windowWidth="29040" windowHeight="15840" xr2:uid="{F94856CC-F933-46F5-A09C-2A4E5C50B1B8}"/>
  </bookViews>
  <sheets>
    <sheet name="第1回復習課題_問4" sheetId="2"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3" i="2" l="1"/>
  <c r="C183" i="2"/>
  <c r="D182" i="2"/>
  <c r="C182" i="2"/>
  <c r="D181" i="2"/>
  <c r="C181" i="2"/>
  <c r="D180" i="2"/>
  <c r="C180" i="2"/>
  <c r="D179" i="2"/>
  <c r="C179" i="2"/>
  <c r="D178" i="2"/>
  <c r="C178" i="2"/>
  <c r="D177" i="2"/>
  <c r="C177" i="2"/>
  <c r="D176" i="2"/>
  <c r="V11" i="2"/>
  <c r="A11" i="2"/>
  <c r="D157" i="2" s="1"/>
  <c r="Y9" i="2"/>
  <c r="Z5" i="2"/>
  <c r="Y5" i="2"/>
  <c r="D5" i="2"/>
  <c r="Z9" i="2" l="1"/>
  <c r="Z11" i="2"/>
  <c r="Z14" i="2"/>
  <c r="Y21" i="2"/>
  <c r="Z24" i="2"/>
  <c r="D28" i="2"/>
  <c r="Y31" i="2"/>
  <c r="D36" i="2"/>
  <c r="X38" i="2"/>
  <c r="Z40" i="2"/>
  <c r="D44" i="2"/>
  <c r="X46" i="2"/>
  <c r="Z48" i="2"/>
  <c r="C51" i="2"/>
  <c r="D52" i="2"/>
  <c r="X54" i="2"/>
  <c r="AA54" i="2" s="1"/>
  <c r="Y55" i="2"/>
  <c r="C57" i="2"/>
  <c r="Y61" i="2"/>
  <c r="D66" i="2"/>
  <c r="X68" i="2"/>
  <c r="Z70" i="2"/>
  <c r="C73" i="2"/>
  <c r="C81" i="2"/>
  <c r="E81" i="2" s="1"/>
  <c r="C84" i="2"/>
  <c r="C87" i="2"/>
  <c r="Y90" i="2"/>
  <c r="Z94" i="2"/>
  <c r="C113" i="2"/>
  <c r="D119" i="2"/>
  <c r="D145" i="2"/>
  <c r="Z169" i="2"/>
  <c r="D9" i="2"/>
  <c r="Z10" i="2"/>
  <c r="Z12" i="2"/>
  <c r="X13" i="2"/>
  <c r="AA13" i="2" s="1"/>
  <c r="D14" i="2"/>
  <c r="C15" i="2"/>
  <c r="Z15" i="2"/>
  <c r="X16" i="2"/>
  <c r="C18" i="2"/>
  <c r="Z18" i="2"/>
  <c r="Y19" i="2"/>
  <c r="C21" i="2"/>
  <c r="Z22" i="2"/>
  <c r="C25" i="2"/>
  <c r="D26" i="2"/>
  <c r="X28" i="2"/>
  <c r="AA28" i="2" s="1"/>
  <c r="Y29" i="2"/>
  <c r="Z30" i="2"/>
  <c r="C33" i="2"/>
  <c r="E33" i="2" s="1"/>
  <c r="D34" i="2"/>
  <c r="X36" i="2"/>
  <c r="Y37" i="2"/>
  <c r="Z38" i="2"/>
  <c r="C41" i="2"/>
  <c r="E41" i="2" s="1"/>
  <c r="D42" i="2"/>
  <c r="X44" i="2"/>
  <c r="Y45" i="2"/>
  <c r="Z46" i="2"/>
  <c r="C49" i="2"/>
  <c r="D50" i="2"/>
  <c r="X52" i="2"/>
  <c r="AA52" i="2" s="1"/>
  <c r="Y53" i="2"/>
  <c r="Z54" i="2"/>
  <c r="Y57" i="2"/>
  <c r="D62" i="2"/>
  <c r="X64" i="2"/>
  <c r="Z66" i="2"/>
  <c r="C69" i="2"/>
  <c r="Y73" i="2"/>
  <c r="Z78" i="2"/>
  <c r="Z81" i="2"/>
  <c r="Z84" i="2"/>
  <c r="X91" i="2"/>
  <c r="X108" i="2"/>
  <c r="AA108" i="2" s="1"/>
  <c r="Y114" i="2"/>
  <c r="Y120" i="2"/>
  <c r="D129" i="2"/>
  <c r="X151" i="2"/>
  <c r="AA151" i="2" s="1"/>
  <c r="C9" i="2"/>
  <c r="E9" i="2" s="1"/>
  <c r="X10" i="2"/>
  <c r="D11" i="2"/>
  <c r="X12" i="2"/>
  <c r="AA12" i="2" s="1"/>
  <c r="C14" i="2"/>
  <c r="E14" i="2" s="1"/>
  <c r="Y15" i="2"/>
  <c r="C17" i="2"/>
  <c r="E17" i="2" s="1"/>
  <c r="Y18" i="2"/>
  <c r="D20" i="2"/>
  <c r="X22" i="2"/>
  <c r="Y23" i="2"/>
  <c r="C27" i="2"/>
  <c r="X30" i="2"/>
  <c r="Z32" i="2"/>
  <c r="C35" i="2"/>
  <c r="E35" i="2" s="1"/>
  <c r="Y39" i="2"/>
  <c r="C43" i="2"/>
  <c r="Y47" i="2"/>
  <c r="D10" i="2"/>
  <c r="D12" i="2"/>
  <c r="Y13" i="2"/>
  <c r="X14" i="2"/>
  <c r="D15" i="2"/>
  <c r="Z16" i="2"/>
  <c r="X17" i="2"/>
  <c r="D18" i="2"/>
  <c r="C19" i="2"/>
  <c r="Z19" i="2"/>
  <c r="X20" i="2"/>
  <c r="C22" i="2"/>
  <c r="C23" i="2"/>
  <c r="E23" i="2" s="1"/>
  <c r="D24" i="2"/>
  <c r="X26" i="2"/>
  <c r="Y27" i="2"/>
  <c r="Z28" i="2"/>
  <c r="C31" i="2"/>
  <c r="E31" i="2" s="1"/>
  <c r="D32" i="2"/>
  <c r="X34" i="2"/>
  <c r="Y35" i="2"/>
  <c r="Z36" i="2"/>
  <c r="C39" i="2"/>
  <c r="D40" i="2"/>
  <c r="X42" i="2"/>
  <c r="Y43" i="2"/>
  <c r="Z44" i="2"/>
  <c r="C47" i="2"/>
  <c r="D48" i="2"/>
  <c r="X50" i="2"/>
  <c r="AA50" i="2" s="1"/>
  <c r="Y51" i="2"/>
  <c r="Z52" i="2"/>
  <c r="C55" i="2"/>
  <c r="E55" i="2" s="1"/>
  <c r="D56" i="2"/>
  <c r="D58" i="2"/>
  <c r="X60" i="2"/>
  <c r="Z62" i="2"/>
  <c r="C65" i="2"/>
  <c r="E65" i="2" s="1"/>
  <c r="Y69" i="2"/>
  <c r="D74" i="2"/>
  <c r="X76" i="2"/>
  <c r="X79" i="2"/>
  <c r="AA79" i="2" s="1"/>
  <c r="X82" i="2"/>
  <c r="Y85" i="2"/>
  <c r="Y88" i="2"/>
  <c r="X92" i="2"/>
  <c r="Z97" i="2"/>
  <c r="C110" i="2"/>
  <c r="C116" i="2"/>
  <c r="D133" i="2"/>
  <c r="Y169" i="2"/>
  <c r="C169" i="2"/>
  <c r="X168" i="2"/>
  <c r="AA168" i="2" s="1"/>
  <c r="Z166" i="2"/>
  <c r="D166" i="2"/>
  <c r="Y165" i="2"/>
  <c r="C165" i="2"/>
  <c r="X164" i="2"/>
  <c r="AA164" i="2" s="1"/>
  <c r="Z162" i="2"/>
  <c r="D162" i="2"/>
  <c r="Y161" i="2"/>
  <c r="C161" i="2"/>
  <c r="E161" i="2" s="1"/>
  <c r="X160" i="2"/>
  <c r="Z158" i="2"/>
  <c r="D158" i="2"/>
  <c r="Y157" i="2"/>
  <c r="C157" i="2"/>
  <c r="E157" i="2" s="1"/>
  <c r="X156" i="2"/>
  <c r="Z154" i="2"/>
  <c r="D154" i="2"/>
  <c r="Y153" i="2"/>
  <c r="C153" i="2"/>
  <c r="X152" i="2"/>
  <c r="Z150" i="2"/>
  <c r="D150" i="2"/>
  <c r="Y149" i="2"/>
  <c r="C149" i="2"/>
  <c r="X148" i="2"/>
  <c r="AA148" i="2" s="1"/>
  <c r="Z146" i="2"/>
  <c r="D146" i="2"/>
  <c r="Y145" i="2"/>
  <c r="C145" i="2"/>
  <c r="E145" i="2" s="1"/>
  <c r="X144" i="2"/>
  <c r="Z142" i="2"/>
  <c r="D142" i="2"/>
  <c r="Y141" i="2"/>
  <c r="C141" i="2"/>
  <c r="X140" i="2"/>
  <c r="Z138" i="2"/>
  <c r="D138" i="2"/>
  <c r="Y137" i="2"/>
  <c r="C137" i="2"/>
  <c r="X136" i="2"/>
  <c r="AA136" i="2" s="1"/>
  <c r="Z134" i="2"/>
  <c r="D134" i="2"/>
  <c r="Y133" i="2"/>
  <c r="C133" i="2"/>
  <c r="X132" i="2"/>
  <c r="Z130" i="2"/>
  <c r="D130" i="2"/>
  <c r="Y129" i="2"/>
  <c r="C129" i="2"/>
  <c r="E129" i="2" s="1"/>
  <c r="X128" i="2"/>
  <c r="X169" i="2"/>
  <c r="Z167" i="2"/>
  <c r="D167" i="2"/>
  <c r="Y166" i="2"/>
  <c r="C166" i="2"/>
  <c r="E166" i="2" s="1"/>
  <c r="X165" i="2"/>
  <c r="Z163" i="2"/>
  <c r="D163" i="2"/>
  <c r="Y162" i="2"/>
  <c r="C162" i="2"/>
  <c r="E162" i="2" s="1"/>
  <c r="X161" i="2"/>
  <c r="AA161" i="2" s="1"/>
  <c r="Z159" i="2"/>
  <c r="D159" i="2"/>
  <c r="Y158" i="2"/>
  <c r="C158" i="2"/>
  <c r="E158" i="2" s="1"/>
  <c r="X157" i="2"/>
  <c r="Z155" i="2"/>
  <c r="D155" i="2"/>
  <c r="Y154" i="2"/>
  <c r="C154" i="2"/>
  <c r="X153" i="2"/>
  <c r="Z151" i="2"/>
  <c r="D151" i="2"/>
  <c r="Y150" i="2"/>
  <c r="C150" i="2"/>
  <c r="E150" i="2" s="1"/>
  <c r="X149" i="2"/>
  <c r="AA149" i="2" s="1"/>
  <c r="Z147" i="2"/>
  <c r="D147" i="2"/>
  <c r="Y146" i="2"/>
  <c r="C146" i="2"/>
  <c r="E146" i="2" s="1"/>
  <c r="X145" i="2"/>
  <c r="Z143" i="2"/>
  <c r="D143" i="2"/>
  <c r="Y142" i="2"/>
  <c r="C142" i="2"/>
  <c r="E142" i="2" s="1"/>
  <c r="X141" i="2"/>
  <c r="Z139" i="2"/>
  <c r="D139" i="2"/>
  <c r="Y138" i="2"/>
  <c r="C138" i="2"/>
  <c r="X137" i="2"/>
  <c r="Z135" i="2"/>
  <c r="D135" i="2"/>
  <c r="Y134" i="2"/>
  <c r="C134" i="2"/>
  <c r="E134" i="2" s="1"/>
  <c r="X133" i="2"/>
  <c r="Z131" i="2"/>
  <c r="Z168" i="2"/>
  <c r="D168" i="2"/>
  <c r="Y167" i="2"/>
  <c r="C167" i="2"/>
  <c r="E167" i="2" s="1"/>
  <c r="X166" i="2"/>
  <c r="Z164" i="2"/>
  <c r="D164" i="2"/>
  <c r="Y163" i="2"/>
  <c r="C163" i="2"/>
  <c r="E163" i="2" s="1"/>
  <c r="X162" i="2"/>
  <c r="AA162" i="2" s="1"/>
  <c r="Z160" i="2"/>
  <c r="D160" i="2"/>
  <c r="Y159" i="2"/>
  <c r="C159" i="2"/>
  <c r="E159" i="2" s="1"/>
  <c r="X158" i="2"/>
  <c r="AA158" i="2" s="1"/>
  <c r="Z156" i="2"/>
  <c r="D156" i="2"/>
  <c r="Y155" i="2"/>
  <c r="C155" i="2"/>
  <c r="E155" i="2" s="1"/>
  <c r="X154" i="2"/>
  <c r="AA154" i="2" s="1"/>
  <c r="Z152" i="2"/>
  <c r="D152" i="2"/>
  <c r="Y151" i="2"/>
  <c r="C151" i="2"/>
  <c r="E151" i="2" s="1"/>
  <c r="X150" i="2"/>
  <c r="Z148" i="2"/>
  <c r="D148" i="2"/>
  <c r="Y147" i="2"/>
  <c r="C147" i="2"/>
  <c r="E147" i="2" s="1"/>
  <c r="X146" i="2"/>
  <c r="AA146" i="2" s="1"/>
  <c r="Z144" i="2"/>
  <c r="D144" i="2"/>
  <c r="Y143" i="2"/>
  <c r="C143" i="2"/>
  <c r="E143" i="2" s="1"/>
  <c r="X142" i="2"/>
  <c r="AA142" i="2" s="1"/>
  <c r="Z140" i="2"/>
  <c r="D140" i="2"/>
  <c r="Y139" i="2"/>
  <c r="C139" i="2"/>
  <c r="E139" i="2" s="1"/>
  <c r="X138" i="2"/>
  <c r="AA138" i="2" s="1"/>
  <c r="Z136" i="2"/>
  <c r="D136" i="2"/>
  <c r="Y135" i="2"/>
  <c r="C135" i="2"/>
  <c r="E135" i="2" s="1"/>
  <c r="X134" i="2"/>
  <c r="Z132" i="2"/>
  <c r="D132" i="2"/>
  <c r="Y131" i="2"/>
  <c r="C131" i="2"/>
  <c r="X130" i="2"/>
  <c r="Z128" i="2"/>
  <c r="D128" i="2"/>
  <c r="Y127" i="2"/>
  <c r="C127" i="2"/>
  <c r="X126" i="2"/>
  <c r="Z124" i="2"/>
  <c r="D124" i="2"/>
  <c r="Y123" i="2"/>
  <c r="C123" i="2"/>
  <c r="X122" i="2"/>
  <c r="D169" i="2"/>
  <c r="Y164" i="2"/>
  <c r="C160" i="2"/>
  <c r="Z157" i="2"/>
  <c r="X155" i="2"/>
  <c r="AA155" i="2" s="1"/>
  <c r="D153" i="2"/>
  <c r="Y148" i="2"/>
  <c r="C144" i="2"/>
  <c r="E144" i="2" s="1"/>
  <c r="Z141" i="2"/>
  <c r="X139" i="2"/>
  <c r="AA139" i="2" s="1"/>
  <c r="D137" i="2"/>
  <c r="Y132" i="2"/>
  <c r="Z129" i="2"/>
  <c r="Y128" i="2"/>
  <c r="X127" i="2"/>
  <c r="Y126" i="2"/>
  <c r="Z125" i="2"/>
  <c r="C125" i="2"/>
  <c r="X123" i="2"/>
  <c r="AA123" i="2" s="1"/>
  <c r="Z122" i="2"/>
  <c r="C122" i="2"/>
  <c r="Z120" i="2"/>
  <c r="D120" i="2"/>
  <c r="Y119" i="2"/>
  <c r="C119" i="2"/>
  <c r="E119" i="2" s="1"/>
  <c r="X118" i="2"/>
  <c r="Z116" i="2"/>
  <c r="D116" i="2"/>
  <c r="Y115" i="2"/>
  <c r="C115" i="2"/>
  <c r="X114" i="2"/>
  <c r="AA114" i="2" s="1"/>
  <c r="Z112" i="2"/>
  <c r="D112" i="2"/>
  <c r="Y111" i="2"/>
  <c r="C111" i="2"/>
  <c r="X110" i="2"/>
  <c r="AA110" i="2" s="1"/>
  <c r="Z108" i="2"/>
  <c r="D108" i="2"/>
  <c r="Y107" i="2"/>
  <c r="C107" i="2"/>
  <c r="E107" i="2" s="1"/>
  <c r="X106" i="2"/>
  <c r="Z104" i="2"/>
  <c r="D104" i="2"/>
  <c r="Y103" i="2"/>
  <c r="C103" i="2"/>
  <c r="X102" i="2"/>
  <c r="Z100" i="2"/>
  <c r="D100" i="2"/>
  <c r="Y99" i="2"/>
  <c r="C99" i="2"/>
  <c r="X98" i="2"/>
  <c r="Z96" i="2"/>
  <c r="D96" i="2"/>
  <c r="Y95" i="2"/>
  <c r="C95" i="2"/>
  <c r="E95" i="2" s="1"/>
  <c r="X94" i="2"/>
  <c r="AA94" i="2" s="1"/>
  <c r="Z92" i="2"/>
  <c r="D92" i="2"/>
  <c r="Y91" i="2"/>
  <c r="C91" i="2"/>
  <c r="E91" i="2" s="1"/>
  <c r="X90" i="2"/>
  <c r="Y168" i="2"/>
  <c r="Z165" i="2"/>
  <c r="X159" i="2"/>
  <c r="AA159" i="2" s="1"/>
  <c r="Y156" i="2"/>
  <c r="Z153" i="2"/>
  <c r="X147" i="2"/>
  <c r="Y144" i="2"/>
  <c r="D141" i="2"/>
  <c r="X135" i="2"/>
  <c r="C132" i="2"/>
  <c r="E132" i="2" s="1"/>
  <c r="D127" i="2"/>
  <c r="D126" i="2"/>
  <c r="D125" i="2"/>
  <c r="C124" i="2"/>
  <c r="E124" i="2" s="1"/>
  <c r="D123" i="2"/>
  <c r="D122" i="2"/>
  <c r="D121" i="2"/>
  <c r="X120" i="2"/>
  <c r="AA120" i="2" s="1"/>
  <c r="Z119" i="2"/>
  <c r="D118" i="2"/>
  <c r="X117" i="2"/>
  <c r="Y116" i="2"/>
  <c r="D115" i="2"/>
  <c r="Y113" i="2"/>
  <c r="C112" i="2"/>
  <c r="E112" i="2" s="1"/>
  <c r="Y110" i="2"/>
  <c r="Z109" i="2"/>
  <c r="C109" i="2"/>
  <c r="X107" i="2"/>
  <c r="Z106" i="2"/>
  <c r="C106" i="2"/>
  <c r="E106" i="2" s="1"/>
  <c r="D105" i="2"/>
  <c r="X104" i="2"/>
  <c r="Z103" i="2"/>
  <c r="D102" i="2"/>
  <c r="X101" i="2"/>
  <c r="Y100" i="2"/>
  <c r="D99" i="2"/>
  <c r="Y97" i="2"/>
  <c r="C96" i="2"/>
  <c r="E96" i="2" s="1"/>
  <c r="Y94" i="2"/>
  <c r="X167" i="2"/>
  <c r="AA167" i="2" s="1"/>
  <c r="C164" i="2"/>
  <c r="E164" i="2" s="1"/>
  <c r="D161" i="2"/>
  <c r="C152" i="2"/>
  <c r="E152" i="2" s="1"/>
  <c r="D149" i="2"/>
  <c r="Z145" i="2"/>
  <c r="C140" i="2"/>
  <c r="E140" i="2" s="1"/>
  <c r="Y136" i="2"/>
  <c r="Z133" i="2"/>
  <c r="D131" i="2"/>
  <c r="X129" i="2"/>
  <c r="C128" i="2"/>
  <c r="Z126" i="2"/>
  <c r="Y125" i="2"/>
  <c r="Y124" i="2"/>
  <c r="Z123" i="2"/>
  <c r="Y122" i="2"/>
  <c r="Y121" i="2"/>
  <c r="C120" i="2"/>
  <c r="Y118" i="2"/>
  <c r="Z117" i="2"/>
  <c r="C117" i="2"/>
  <c r="X115" i="2"/>
  <c r="Z114" i="2"/>
  <c r="C114" i="2"/>
  <c r="E114" i="2" s="1"/>
  <c r="D113" i="2"/>
  <c r="X112" i="2"/>
  <c r="Z111" i="2"/>
  <c r="D110" i="2"/>
  <c r="X109" i="2"/>
  <c r="AA109" i="2" s="1"/>
  <c r="Y108" i="2"/>
  <c r="D107" i="2"/>
  <c r="Y105" i="2"/>
  <c r="C104" i="2"/>
  <c r="E104" i="2" s="1"/>
  <c r="Y102" i="2"/>
  <c r="Z101" i="2"/>
  <c r="C101" i="2"/>
  <c r="E101" i="2" s="1"/>
  <c r="X99" i="2"/>
  <c r="AA99" i="2" s="1"/>
  <c r="Z98" i="2"/>
  <c r="C98" i="2"/>
  <c r="D97" i="2"/>
  <c r="X96" i="2"/>
  <c r="AA96" i="2" s="1"/>
  <c r="Z95" i="2"/>
  <c r="D94" i="2"/>
  <c r="X93" i="2"/>
  <c r="Y92" i="2"/>
  <c r="D91" i="2"/>
  <c r="Y89" i="2"/>
  <c r="Z87" i="2"/>
  <c r="D87" i="2"/>
  <c r="Y86" i="2"/>
  <c r="C86" i="2"/>
  <c r="X85" i="2"/>
  <c r="AA85" i="2" s="1"/>
  <c r="Z83" i="2"/>
  <c r="D83" i="2"/>
  <c r="Y82" i="2"/>
  <c r="C82" i="2"/>
  <c r="E82" i="2" s="1"/>
  <c r="X81" i="2"/>
  <c r="AA81" i="2" s="1"/>
  <c r="Z79" i="2"/>
  <c r="D79" i="2"/>
  <c r="Y78" i="2"/>
  <c r="C78" i="2"/>
  <c r="E78" i="2" s="1"/>
  <c r="X77" i="2"/>
  <c r="C168" i="2"/>
  <c r="E168" i="2" s="1"/>
  <c r="Z161" i="2"/>
  <c r="C156" i="2"/>
  <c r="E156" i="2" s="1"/>
  <c r="Z149" i="2"/>
  <c r="X143" i="2"/>
  <c r="AA143" i="2" s="1"/>
  <c r="Z137" i="2"/>
  <c r="X131" i="2"/>
  <c r="AA131" i="2" s="1"/>
  <c r="C126" i="2"/>
  <c r="E126" i="2" s="1"/>
  <c r="Z121" i="2"/>
  <c r="Z118" i="2"/>
  <c r="D117" i="2"/>
  <c r="Z115" i="2"/>
  <c r="D114" i="2"/>
  <c r="Y112" i="2"/>
  <c r="D111" i="2"/>
  <c r="Y109" i="2"/>
  <c r="C108" i="2"/>
  <c r="E108" i="2" s="1"/>
  <c r="Y106" i="2"/>
  <c r="C105" i="2"/>
  <c r="E105" i="2" s="1"/>
  <c r="X103" i="2"/>
  <c r="C102" i="2"/>
  <c r="X100" i="2"/>
  <c r="AA100" i="2" s="1"/>
  <c r="X97" i="2"/>
  <c r="AA97" i="2" s="1"/>
  <c r="D93" i="2"/>
  <c r="D90" i="2"/>
  <c r="D89" i="2"/>
  <c r="X88" i="2"/>
  <c r="AA88" i="2" s="1"/>
  <c r="Y87" i="2"/>
  <c r="D86" i="2"/>
  <c r="Y84" i="2"/>
  <c r="C83" i="2"/>
  <c r="E83" i="2" s="1"/>
  <c r="Y81" i="2"/>
  <c r="Z80" i="2"/>
  <c r="C80" i="2"/>
  <c r="X78" i="2"/>
  <c r="AA78" i="2" s="1"/>
  <c r="Z77" i="2"/>
  <c r="C77" i="2"/>
  <c r="Z75" i="2"/>
  <c r="D75" i="2"/>
  <c r="Y74" i="2"/>
  <c r="C74" i="2"/>
  <c r="E74" i="2" s="1"/>
  <c r="X73" i="2"/>
  <c r="AA73" i="2" s="1"/>
  <c r="Z71" i="2"/>
  <c r="D71" i="2"/>
  <c r="Y70" i="2"/>
  <c r="C70" i="2"/>
  <c r="X69" i="2"/>
  <c r="AA69" i="2" s="1"/>
  <c r="Z67" i="2"/>
  <c r="D67" i="2"/>
  <c r="Y66" i="2"/>
  <c r="C66" i="2"/>
  <c r="E66" i="2" s="1"/>
  <c r="X65" i="2"/>
  <c r="Z63" i="2"/>
  <c r="D63" i="2"/>
  <c r="Y62" i="2"/>
  <c r="C62" i="2"/>
  <c r="X61" i="2"/>
  <c r="Z59" i="2"/>
  <c r="D59" i="2"/>
  <c r="Y58" i="2"/>
  <c r="C58" i="2"/>
  <c r="E58" i="2" s="1"/>
  <c r="X57" i="2"/>
  <c r="AA57" i="2" s="1"/>
  <c r="Z55" i="2"/>
  <c r="D55" i="2"/>
  <c r="Y54" i="2"/>
  <c r="C54" i="2"/>
  <c r="X53" i="2"/>
  <c r="AA53" i="2" s="1"/>
  <c r="Z51" i="2"/>
  <c r="D51" i="2"/>
  <c r="Y50" i="2"/>
  <c r="C50" i="2"/>
  <c r="E50" i="2" s="1"/>
  <c r="X49" i="2"/>
  <c r="Z47" i="2"/>
  <c r="D47" i="2"/>
  <c r="Y46" i="2"/>
  <c r="C46" i="2"/>
  <c r="X45" i="2"/>
  <c r="Z43" i="2"/>
  <c r="D43" i="2"/>
  <c r="Y42" i="2"/>
  <c r="C42" i="2"/>
  <c r="E42" i="2" s="1"/>
  <c r="X41" i="2"/>
  <c r="Z39" i="2"/>
  <c r="D39" i="2"/>
  <c r="Y38" i="2"/>
  <c r="C38" i="2"/>
  <c r="E38" i="2" s="1"/>
  <c r="X37" i="2"/>
  <c r="AA37" i="2" s="1"/>
  <c r="Z35" i="2"/>
  <c r="D35" i="2"/>
  <c r="Y34" i="2"/>
  <c r="C34" i="2"/>
  <c r="E34" i="2" s="1"/>
  <c r="X33" i="2"/>
  <c r="Z31" i="2"/>
  <c r="D31" i="2"/>
  <c r="Y30" i="2"/>
  <c r="C30" i="2"/>
  <c r="X29" i="2"/>
  <c r="Z27" i="2"/>
  <c r="D27" i="2"/>
  <c r="Y26" i="2"/>
  <c r="C26" i="2"/>
  <c r="X25" i="2"/>
  <c r="AA25" i="2" s="1"/>
  <c r="Z23" i="2"/>
  <c r="D23" i="2"/>
  <c r="Y22" i="2"/>
  <c r="Y160" i="2"/>
  <c r="C148" i="2"/>
  <c r="E148" i="2" s="1"/>
  <c r="C136" i="2"/>
  <c r="E136" i="2" s="1"/>
  <c r="Y130" i="2"/>
  <c r="Z127" i="2"/>
  <c r="X125" i="2"/>
  <c r="AA125" i="2" s="1"/>
  <c r="X121" i="2"/>
  <c r="Z113" i="2"/>
  <c r="Z110" i="2"/>
  <c r="D109" i="2"/>
  <c r="Z107" i="2"/>
  <c r="D106" i="2"/>
  <c r="Y104" i="2"/>
  <c r="D103" i="2"/>
  <c r="Y101" i="2"/>
  <c r="C100" i="2"/>
  <c r="Y98" i="2"/>
  <c r="C97" i="2"/>
  <c r="E97" i="2" s="1"/>
  <c r="X95" i="2"/>
  <c r="AA95" i="2" s="1"/>
  <c r="C94" i="2"/>
  <c r="E94" i="2" s="1"/>
  <c r="C93" i="2"/>
  <c r="E93" i="2" s="1"/>
  <c r="C92" i="2"/>
  <c r="E92" i="2" s="1"/>
  <c r="C90" i="2"/>
  <c r="E90" i="2" s="1"/>
  <c r="C89" i="2"/>
  <c r="D88" i="2"/>
  <c r="X87" i="2"/>
  <c r="AA87" i="2" s="1"/>
  <c r="Z86" i="2"/>
  <c r="D85" i="2"/>
  <c r="X84" i="2"/>
  <c r="AA84" i="2" s="1"/>
  <c r="Y83" i="2"/>
  <c r="D82" i="2"/>
  <c r="Y80" i="2"/>
  <c r="C79" i="2"/>
  <c r="E79" i="2" s="1"/>
  <c r="Y77" i="2"/>
  <c r="Z76" i="2"/>
  <c r="D76" i="2"/>
  <c r="Y75" i="2"/>
  <c r="C75" i="2"/>
  <c r="E75" i="2" s="1"/>
  <c r="X74" i="2"/>
  <c r="Z72" i="2"/>
  <c r="D72" i="2"/>
  <c r="Y71" i="2"/>
  <c r="C71" i="2"/>
  <c r="E71" i="2" s="1"/>
  <c r="X70" i="2"/>
  <c r="AA70" i="2" s="1"/>
  <c r="Z68" i="2"/>
  <c r="D68" i="2"/>
  <c r="Y67" i="2"/>
  <c r="C67" i="2"/>
  <c r="E67" i="2" s="1"/>
  <c r="X66" i="2"/>
  <c r="AA66" i="2" s="1"/>
  <c r="Z64" i="2"/>
  <c r="D64" i="2"/>
  <c r="Y63" i="2"/>
  <c r="C63" i="2"/>
  <c r="E63" i="2" s="1"/>
  <c r="X62" i="2"/>
  <c r="AA62" i="2" s="1"/>
  <c r="Z60" i="2"/>
  <c r="D60" i="2"/>
  <c r="Y59" i="2"/>
  <c r="C59" i="2"/>
  <c r="E59" i="2" s="1"/>
  <c r="X58" i="2"/>
  <c r="Z56" i="2"/>
  <c r="D165" i="2"/>
  <c r="Y152" i="2"/>
  <c r="Y140" i="2"/>
  <c r="C130" i="2"/>
  <c r="E130" i="2" s="1"/>
  <c r="C121" i="2"/>
  <c r="E121" i="2" s="1"/>
  <c r="X119" i="2"/>
  <c r="AA119" i="2" s="1"/>
  <c r="C118" i="2"/>
  <c r="E118" i="2" s="1"/>
  <c r="X116" i="2"/>
  <c r="X113" i="2"/>
  <c r="AA113" i="2" s="1"/>
  <c r="Z105" i="2"/>
  <c r="Z102" i="2"/>
  <c r="D101" i="2"/>
  <c r="Z99" i="2"/>
  <c r="D98" i="2"/>
  <c r="Y96" i="2"/>
  <c r="D95" i="2"/>
  <c r="Z93" i="2"/>
  <c r="Z91" i="2"/>
  <c r="Z90" i="2"/>
  <c r="Z89" i="2"/>
  <c r="Z88" i="2"/>
  <c r="C88" i="2"/>
  <c r="E88" i="2" s="1"/>
  <c r="X86" i="2"/>
  <c r="AA86" i="2" s="1"/>
  <c r="Z85" i="2"/>
  <c r="C85" i="2"/>
  <c r="E85" i="2" s="1"/>
  <c r="D84" i="2"/>
  <c r="X83" i="2"/>
  <c r="Z82" i="2"/>
  <c r="D81" i="2"/>
  <c r="X80" i="2"/>
  <c r="AA80" i="2" s="1"/>
  <c r="Y79" i="2"/>
  <c r="D78" i="2"/>
  <c r="Y76" i="2"/>
  <c r="C76" i="2"/>
  <c r="E76" i="2" s="1"/>
  <c r="X75" i="2"/>
  <c r="Z73" i="2"/>
  <c r="D73" i="2"/>
  <c r="Y72" i="2"/>
  <c r="C72" i="2"/>
  <c r="X71" i="2"/>
  <c r="Z69" i="2"/>
  <c r="D69" i="2"/>
  <c r="Y68" i="2"/>
  <c r="C68" i="2"/>
  <c r="X67" i="2"/>
  <c r="AA67" i="2" s="1"/>
  <c r="Z65" i="2"/>
  <c r="D65" i="2"/>
  <c r="Y64" i="2"/>
  <c r="C64" i="2"/>
  <c r="E64" i="2" s="1"/>
  <c r="X63" i="2"/>
  <c r="AA63" i="2" s="1"/>
  <c r="Z61" i="2"/>
  <c r="D61" i="2"/>
  <c r="Y60" i="2"/>
  <c r="C60" i="2"/>
  <c r="E60" i="2" s="1"/>
  <c r="X59" i="2"/>
  <c r="Z57" i="2"/>
  <c r="D57" i="2"/>
  <c r="Y56" i="2"/>
  <c r="C56" i="2"/>
  <c r="X55" i="2"/>
  <c r="Z53" i="2"/>
  <c r="D53" i="2"/>
  <c r="Y52" i="2"/>
  <c r="C52" i="2"/>
  <c r="X51" i="2"/>
  <c r="AA51" i="2" s="1"/>
  <c r="Z49" i="2"/>
  <c r="D49" i="2"/>
  <c r="Y48" i="2"/>
  <c r="C48" i="2"/>
  <c r="E48" i="2" s="1"/>
  <c r="X47" i="2"/>
  <c r="AA47" i="2" s="1"/>
  <c r="Z45" i="2"/>
  <c r="D45" i="2"/>
  <c r="Y44" i="2"/>
  <c r="C44" i="2"/>
  <c r="E44" i="2" s="1"/>
  <c r="X43" i="2"/>
  <c r="Z41" i="2"/>
  <c r="D41" i="2"/>
  <c r="Y40" i="2"/>
  <c r="C40" i="2"/>
  <c r="E40" i="2" s="1"/>
  <c r="X39" i="2"/>
  <c r="Z37" i="2"/>
  <c r="D37" i="2"/>
  <c r="Y36" i="2"/>
  <c r="C36" i="2"/>
  <c r="X35" i="2"/>
  <c r="AA35" i="2" s="1"/>
  <c r="Z33" i="2"/>
  <c r="D33" i="2"/>
  <c r="Y32" i="2"/>
  <c r="C32" i="2"/>
  <c r="E32" i="2" s="1"/>
  <c r="X31" i="2"/>
  <c r="AA31" i="2" s="1"/>
  <c r="Z29" i="2"/>
  <c r="D29" i="2"/>
  <c r="Y28" i="2"/>
  <c r="C28" i="2"/>
  <c r="E28" i="2" s="1"/>
  <c r="X27" i="2"/>
  <c r="Z25" i="2"/>
  <c r="D25" i="2"/>
  <c r="Y24" i="2"/>
  <c r="C24" i="2"/>
  <c r="X23" i="2"/>
  <c r="Z21" i="2"/>
  <c r="D21" i="2"/>
  <c r="Y20" i="2"/>
  <c r="C20" i="2"/>
  <c r="E20" i="2" s="1"/>
  <c r="X19" i="2"/>
  <c r="Z17" i="2"/>
  <c r="D17" i="2"/>
  <c r="Y16" i="2"/>
  <c r="C16" i="2"/>
  <c r="E16" i="2" s="1"/>
  <c r="X15" i="2"/>
  <c r="AA15" i="2" s="1"/>
  <c r="Z13" i="2"/>
  <c r="D13" i="2"/>
  <c r="Y12" i="2"/>
  <c r="C12" i="2"/>
  <c r="E12" i="2" s="1"/>
  <c r="X11" i="2"/>
  <c r="AA11" i="2" s="1"/>
  <c r="C11" i="2"/>
  <c r="Y10" i="2"/>
  <c r="C10" i="2"/>
  <c r="E10" i="2" s="1"/>
  <c r="X9" i="2"/>
  <c r="AA9" i="2" s="1"/>
  <c r="Y11" i="2"/>
  <c r="C13" i="2"/>
  <c r="E13" i="2" s="1"/>
  <c r="Y14" i="2"/>
  <c r="D16" i="2"/>
  <c r="Y17" i="2"/>
  <c r="X18" i="2"/>
  <c r="D19" i="2"/>
  <c r="Z20" i="2"/>
  <c r="X21" i="2"/>
  <c r="D22" i="2"/>
  <c r="X24" i="2"/>
  <c r="AA24" i="2" s="1"/>
  <c r="Y25" i="2"/>
  <c r="Z26" i="2"/>
  <c r="C29" i="2"/>
  <c r="E29" i="2" s="1"/>
  <c r="D30" i="2"/>
  <c r="X32" i="2"/>
  <c r="AA32" i="2" s="1"/>
  <c r="Y33" i="2"/>
  <c r="Z34" i="2"/>
  <c r="C37" i="2"/>
  <c r="E37" i="2" s="1"/>
  <c r="D38" i="2"/>
  <c r="X40" i="2"/>
  <c r="Y41" i="2"/>
  <c r="Z42" i="2"/>
  <c r="C45" i="2"/>
  <c r="E45" i="2" s="1"/>
  <c r="D46" i="2"/>
  <c r="X48" i="2"/>
  <c r="AA48" i="2" s="1"/>
  <c r="Y49" i="2"/>
  <c r="Z50" i="2"/>
  <c r="C53" i="2"/>
  <c r="D54" i="2"/>
  <c r="X56" i="2"/>
  <c r="AA56" i="2" s="1"/>
  <c r="Z58" i="2"/>
  <c r="C61" i="2"/>
  <c r="E61" i="2" s="1"/>
  <c r="Y65" i="2"/>
  <c r="D70" i="2"/>
  <c r="X72" i="2"/>
  <c r="Z74" i="2"/>
  <c r="D77" i="2"/>
  <c r="D80" i="2"/>
  <c r="X89" i="2"/>
  <c r="AA89" i="2" s="1"/>
  <c r="Y93" i="2"/>
  <c r="X105" i="2"/>
  <c r="X111" i="2"/>
  <c r="AA111" i="2" s="1"/>
  <c r="Y117" i="2"/>
  <c r="X124" i="2"/>
  <c r="X163" i="2"/>
  <c r="AA145" i="2" l="1"/>
  <c r="AA64" i="2"/>
  <c r="AA46" i="2"/>
  <c r="AA105" i="2"/>
  <c r="AA18" i="2"/>
  <c r="AA41" i="2"/>
  <c r="E54" i="2"/>
  <c r="E80" i="2"/>
  <c r="AA93" i="2"/>
  <c r="AA147" i="2"/>
  <c r="E111" i="2"/>
  <c r="E160" i="2"/>
  <c r="AA126" i="2"/>
  <c r="AA133" i="2"/>
  <c r="E133" i="2"/>
  <c r="AA152" i="2"/>
  <c r="E165" i="2"/>
  <c r="E116" i="2"/>
  <c r="AA76" i="2"/>
  <c r="AA42" i="2"/>
  <c r="E19" i="2"/>
  <c r="AA91" i="2"/>
  <c r="E73" i="2"/>
  <c r="AA122" i="2"/>
  <c r="E27" i="2"/>
  <c r="E21" i="2"/>
  <c r="AA163" i="2"/>
  <c r="E70" i="2"/>
  <c r="AA98" i="2"/>
  <c r="AA127" i="2"/>
  <c r="E123" i="2"/>
  <c r="AA165" i="2"/>
  <c r="E149" i="2"/>
  <c r="AA124" i="2"/>
  <c r="E53" i="2"/>
  <c r="AA40" i="2"/>
  <c r="AA21" i="2"/>
  <c r="E11" i="2"/>
  <c r="AA23" i="2"/>
  <c r="E36" i="2"/>
  <c r="AA39" i="2"/>
  <c r="E52" i="2"/>
  <c r="AA55" i="2"/>
  <c r="E68" i="2"/>
  <c r="AA71" i="2"/>
  <c r="AA116" i="2"/>
  <c r="E89" i="2"/>
  <c r="E100" i="2"/>
  <c r="E26" i="2"/>
  <c r="AA29" i="2"/>
  <c r="AA45" i="2"/>
  <c r="AA61" i="2"/>
  <c r="E77" i="2"/>
  <c r="E102" i="2"/>
  <c r="E86" i="2"/>
  <c r="E98" i="2"/>
  <c r="E128" i="2"/>
  <c r="AA104" i="2"/>
  <c r="AA107" i="2"/>
  <c r="AA117" i="2"/>
  <c r="AA135" i="2"/>
  <c r="E99" i="2"/>
  <c r="AA102" i="2"/>
  <c r="E115" i="2"/>
  <c r="AA118" i="2"/>
  <c r="E125" i="2"/>
  <c r="E127" i="2"/>
  <c r="AA130" i="2"/>
  <c r="AA137" i="2"/>
  <c r="AA153" i="2"/>
  <c r="AA169" i="2"/>
  <c r="E137" i="2"/>
  <c r="AA140" i="2"/>
  <c r="E153" i="2"/>
  <c r="AA156" i="2"/>
  <c r="E169" i="2"/>
  <c r="E110" i="2"/>
  <c r="AA60" i="2"/>
  <c r="E47" i="2"/>
  <c r="AA34" i="2"/>
  <c r="E22" i="2"/>
  <c r="AA14" i="2"/>
  <c r="AA22" i="2"/>
  <c r="AA10" i="2"/>
  <c r="E69" i="2"/>
  <c r="AA44" i="2"/>
  <c r="E25" i="2"/>
  <c r="E15" i="2"/>
  <c r="E87" i="2"/>
  <c r="E57" i="2"/>
  <c r="E51" i="2"/>
  <c r="E117" i="2"/>
  <c r="AA132" i="2"/>
  <c r="AA92" i="2"/>
  <c r="AA16" i="2"/>
  <c r="AA19" i="2"/>
  <c r="AA72" i="2"/>
  <c r="E24" i="2"/>
  <c r="AA27" i="2"/>
  <c r="AA43" i="2"/>
  <c r="E56" i="2"/>
  <c r="AA59" i="2"/>
  <c r="E72" i="2"/>
  <c r="AA75" i="2"/>
  <c r="AA83" i="2"/>
  <c r="AA58" i="2"/>
  <c r="AA74" i="2"/>
  <c r="AA121" i="2"/>
  <c r="E30" i="2"/>
  <c r="AA33" i="2"/>
  <c r="E46" i="2"/>
  <c r="AA49" i="2"/>
  <c r="E62" i="2"/>
  <c r="AA65" i="2"/>
  <c r="AA103" i="2"/>
  <c r="AA77" i="2"/>
  <c r="AA112" i="2"/>
  <c r="AA115" i="2"/>
  <c r="E120" i="2"/>
  <c r="AA129" i="2"/>
  <c r="AA101" i="2"/>
  <c r="E109" i="2"/>
  <c r="AA90" i="2"/>
  <c r="E103" i="2"/>
  <c r="AA106" i="2"/>
  <c r="E122" i="2"/>
  <c r="E131" i="2"/>
  <c r="AA134" i="2"/>
  <c r="AA150" i="2"/>
  <c r="AA166" i="2"/>
  <c r="E138" i="2"/>
  <c r="AA141" i="2"/>
  <c r="E154" i="2"/>
  <c r="AA157" i="2"/>
  <c r="AA128" i="2"/>
  <c r="E141" i="2"/>
  <c r="AA144" i="2"/>
  <c r="AA160" i="2"/>
  <c r="AA82" i="2"/>
  <c r="E39" i="2"/>
  <c r="AA26" i="2"/>
  <c r="AA20" i="2"/>
  <c r="AA17" i="2"/>
  <c r="E43" i="2"/>
  <c r="AA30" i="2"/>
  <c r="E49" i="2"/>
  <c r="AA36" i="2"/>
  <c r="E18" i="2"/>
  <c r="E113" i="2"/>
  <c r="E84" i="2"/>
  <c r="AA68" i="2"/>
  <c r="AA38" i="2"/>
</calcChain>
</file>

<file path=xl/sharedStrings.xml><?xml version="1.0" encoding="utf-8"?>
<sst xmlns="http://schemas.openxmlformats.org/spreadsheetml/2006/main" count="17" uniqueCount="9">
  <si>
    <t>X</t>
    <phoneticPr fontId="2"/>
  </si>
  <si>
    <t>基本波</t>
    <rPh sb="0" eb="2">
      <t>キホン</t>
    </rPh>
    <rPh sb="2" eb="3">
      <t>ナミ</t>
    </rPh>
    <phoneticPr fontId="2"/>
  </si>
  <si>
    <t>第3調波</t>
    <rPh sb="0" eb="1">
      <t>ダイ</t>
    </rPh>
    <rPh sb="2" eb="3">
      <t>チョウ</t>
    </rPh>
    <rPh sb="3" eb="4">
      <t>ナミ</t>
    </rPh>
    <phoneticPr fontId="2"/>
  </si>
  <si>
    <t>重ね合わせ</t>
    <rPh sb="0" eb="1">
      <t>カサ</t>
    </rPh>
    <rPh sb="2" eb="3">
      <t>ア</t>
    </rPh>
    <phoneticPr fontId="2"/>
  </si>
  <si>
    <t>第5調波</t>
    <rPh sb="0" eb="1">
      <t>ダイ</t>
    </rPh>
    <rPh sb="2" eb="3">
      <t>チョウ</t>
    </rPh>
    <rPh sb="3" eb="4">
      <t>ナミ</t>
    </rPh>
    <phoneticPr fontId="2"/>
  </si>
  <si>
    <t>共通の係数</t>
    <rPh sb="0" eb="2">
      <t>キョウツウ</t>
    </rPh>
    <rPh sb="3" eb="5">
      <t>ケイスウ</t>
    </rPh>
    <phoneticPr fontId="2"/>
  </si>
  <si>
    <t>方形波</t>
    <rPh sb="0" eb="3">
      <t>ホウケイハ</t>
    </rPh>
    <phoneticPr fontId="2"/>
  </si>
  <si>
    <t>三角波</t>
    <rPh sb="0" eb="2">
      <t>サンカク</t>
    </rPh>
    <rPh sb="2" eb="3">
      <t>ナミ</t>
    </rPh>
    <phoneticPr fontId="2"/>
  </si>
  <si>
    <t>第7調波</t>
    <rPh sb="0" eb="1">
      <t>ダイ</t>
    </rPh>
    <rPh sb="2" eb="4">
      <t>チョウハ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</si>
</sst>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5"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2" xfId="0" applyFont="1" applyBorder="1" applyAlignment="1">
      <alignment horizontal="center" vertical="center"/>
    </xf>
    <xf numFmtId="0" fontId="0" fillId="2" borderId="2" xfId="0" applyFill="1" applyBorder="1">
      <alignment vertical="center"/>
    </xf>
    <xf numFmtId="0" fontId="0" fillId="3" borderId="2" xfId="0" applyFill="1" applyBorder="1">
      <alignment vertical="center"/>
    </xf>
    <xf numFmtId="0" fontId="3" fillId="4" borderId="2" xfId="0" applyFont="1" applyFill="1" applyBorder="1" applyAlignment="1">
      <alignment horizontal="center" vertical="center"/>
    </xf>
    <xf numFmtId="0" fontId="0" fillId="5" borderId="2" xfId="0" applyFill="1" applyBorder="1">
      <alignment vertical="center"/>
    </xf>
    <xf numFmtId="0" fontId="3" fillId="0" borderId="0" xfId="0" applyFont="1">
      <alignment vertical="center"/>
    </xf>
    <xf numFmtId="0" fontId="3" fillId="0" borderId="3" xfId="0" applyFont="1" applyBorder="1" applyAlignment="1">
      <alignment horizontal="center" vertical="center"/>
    </xf>
    <xf numFmtId="0" fontId="0" fillId="2" borderId="3" xfId="0" applyFill="1" applyBorder="1">
      <alignment vertical="center"/>
    </xf>
    <xf numFmtId="0" fontId="0" fillId="3" borderId="3" xfId="0" applyFill="1" applyBorder="1">
      <alignment vertical="center"/>
    </xf>
    <xf numFmtId="0" fontId="0" fillId="4" borderId="3" xfId="0" applyFill="1" applyBorder="1">
      <alignment vertical="center"/>
    </xf>
    <xf numFmtId="0" fontId="0" fillId="5" borderId="3" xfId="0" applyFill="1" applyBorder="1">
      <alignment vertical="center"/>
    </xf>
    <xf numFmtId="0" fontId="0" fillId="0" borderId="4" xfId="0" applyBorder="1" applyAlignment="1">
      <alignment horizontal="center" vertical="center"/>
    </xf>
    <xf numFmtId="0" fontId="0" fillId="0" borderId="4"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3" xfId="0" applyBorder="1" applyAlignment="1">
      <alignment horizontal="center" vertical="center"/>
    </xf>
    <xf numFmtId="0" fontId="0" fillId="0" borderId="5" xfId="0" applyBorder="1">
      <alignment vertical="center"/>
    </xf>
    <xf numFmtId="0" fontId="0" fillId="0" borderId="3" xfId="0" applyBorder="1">
      <alignment vertical="center"/>
    </xf>
    <xf numFmtId="0" fontId="4" fillId="6" borderId="0" xfId="0" applyFont="1" applyFill="1" applyAlignment="1">
      <alignment horizontal="center" vertical="center"/>
    </xf>
    <xf numFmtId="0" fontId="4" fillId="7" borderId="0" xfId="0" applyFont="1" applyFill="1" applyAlignment="1">
      <alignment horizontal="center" vertical="center"/>
    </xf>
    <xf numFmtId="0" fontId="0" fillId="0" borderId="7" xfId="0" applyBorder="1">
      <alignment vertical="center"/>
    </xf>
    <xf numFmtId="0" fontId="0" fillId="0" borderId="8" xfId="0" applyBorder="1">
      <alignment vertical="center"/>
    </xf>
    <xf numFmtId="176" fontId="3" fillId="6" borderId="3" xfId="0" applyNumberFormat="1" applyFont="1" applyFill="1" applyBorder="1">
      <alignment vertical="center"/>
    </xf>
    <xf numFmtId="176" fontId="3" fillId="7" borderId="3" xfId="0" applyNumberFormat="1" applyFont="1" applyFill="1" applyBorder="1">
      <alignment vertical="center"/>
    </xf>
    <xf numFmtId="176" fontId="0" fillId="0" borderId="1"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433328150080671E-2"/>
          <c:y val="0.18835090628938905"/>
          <c:w val="0.96484540295537824"/>
          <c:h val="0.78790892555564207"/>
        </c:manualLayout>
      </c:layout>
      <c:scatterChart>
        <c:scatterStyle val="lineMarker"/>
        <c:varyColors val="0"/>
        <c:ser>
          <c:idx val="1"/>
          <c:order val="0"/>
          <c:tx>
            <c:v>三角波</c:v>
          </c:tx>
          <c:spPr>
            <a:ln w="44450" cap="rnd">
              <a:solidFill>
                <a:schemeClr val="tx1"/>
              </a:solidFill>
              <a:round/>
            </a:ln>
            <a:effectLst/>
          </c:spPr>
          <c:marker>
            <c:symbol val="circle"/>
            <c:size val="5"/>
            <c:spPr>
              <a:noFill/>
              <a:ln w="9525">
                <a:solidFill>
                  <a:schemeClr val="accent2"/>
                </a:solidFill>
              </a:ln>
              <a:effectLst/>
            </c:spPr>
          </c:marker>
          <c:xVal>
            <c:numRef>
              <c:f>'[1]2020年1月19日'!$B$2:$B$21</c:f>
              <c:numCache>
                <c:formatCode>General</c:formatCode>
                <c:ptCount val="20"/>
                <c:pt idx="0">
                  <c:v>-6.2831853071795862</c:v>
                </c:pt>
                <c:pt idx="1">
                  <c:v>-4.7123889803846897</c:v>
                </c:pt>
                <c:pt idx="2">
                  <c:v>-3.1415926535897931</c:v>
                </c:pt>
                <c:pt idx="3">
                  <c:v>-3.1415926535897931</c:v>
                </c:pt>
                <c:pt idx="4">
                  <c:v>-1.5707963267948966</c:v>
                </c:pt>
                <c:pt idx="5">
                  <c:v>0</c:v>
                </c:pt>
                <c:pt idx="6">
                  <c:v>0</c:v>
                </c:pt>
                <c:pt idx="7">
                  <c:v>1.5707963267948966</c:v>
                </c:pt>
                <c:pt idx="8">
                  <c:v>3.1415926535897931</c:v>
                </c:pt>
                <c:pt idx="9">
                  <c:v>3.1415926535897931</c:v>
                </c:pt>
                <c:pt idx="10">
                  <c:v>4.7123889803846897</c:v>
                </c:pt>
                <c:pt idx="11">
                  <c:v>6.2831853071795862</c:v>
                </c:pt>
                <c:pt idx="12">
                  <c:v>6.2831853071795862</c:v>
                </c:pt>
                <c:pt idx="13">
                  <c:v>7.8539816339744828</c:v>
                </c:pt>
                <c:pt idx="14">
                  <c:v>9.4247779607693793</c:v>
                </c:pt>
                <c:pt idx="15">
                  <c:v>9.4247779607693793</c:v>
                </c:pt>
                <c:pt idx="16">
                  <c:v>10.995574287564276</c:v>
                </c:pt>
                <c:pt idx="17">
                  <c:v>12.566370614359172</c:v>
                </c:pt>
                <c:pt idx="18">
                  <c:v>12.566370614359172</c:v>
                </c:pt>
                <c:pt idx="19">
                  <c:v>14.137166941154069</c:v>
                </c:pt>
              </c:numCache>
            </c:numRef>
          </c:xVal>
          <c:yVal>
            <c:numRef>
              <c:f>'[1]2020年1月19日'!$D$2:$D$21</c:f>
              <c:numCache>
                <c:formatCode>General</c:formatCode>
                <c:ptCount val="20"/>
                <c:pt idx="0">
                  <c:v>0</c:v>
                </c:pt>
                <c:pt idx="1">
                  <c:v>1</c:v>
                </c:pt>
                <c:pt idx="2">
                  <c:v>0</c:v>
                </c:pt>
                <c:pt idx="3">
                  <c:v>0</c:v>
                </c:pt>
                <c:pt idx="4">
                  <c:v>-1</c:v>
                </c:pt>
                <c:pt idx="5">
                  <c:v>0</c:v>
                </c:pt>
                <c:pt idx="6">
                  <c:v>0</c:v>
                </c:pt>
                <c:pt idx="7">
                  <c:v>1</c:v>
                </c:pt>
                <c:pt idx="8">
                  <c:v>0</c:v>
                </c:pt>
                <c:pt idx="9">
                  <c:v>0</c:v>
                </c:pt>
                <c:pt idx="10">
                  <c:v>-1</c:v>
                </c:pt>
                <c:pt idx="11">
                  <c:v>0</c:v>
                </c:pt>
                <c:pt idx="12">
                  <c:v>0</c:v>
                </c:pt>
                <c:pt idx="13">
                  <c:v>1</c:v>
                </c:pt>
                <c:pt idx="14">
                  <c:v>0</c:v>
                </c:pt>
                <c:pt idx="15">
                  <c:v>0</c:v>
                </c:pt>
                <c:pt idx="16">
                  <c:v>-1</c:v>
                </c:pt>
                <c:pt idx="17">
                  <c:v>0</c:v>
                </c:pt>
                <c:pt idx="18">
                  <c:v>0</c:v>
                </c:pt>
                <c:pt idx="19">
                  <c:v>1</c:v>
                </c:pt>
              </c:numCache>
            </c:numRef>
          </c:yVal>
          <c:smooth val="0"/>
          <c:extLst>
            <c:ext xmlns:c16="http://schemas.microsoft.com/office/drawing/2014/chart" uri="{C3380CC4-5D6E-409C-BE32-E72D297353CC}">
              <c16:uniqueId val="{00000000-3703-4E80-8BE0-C0347B34B8CB}"/>
            </c:ext>
          </c:extLst>
        </c:ser>
        <c:ser>
          <c:idx val="0"/>
          <c:order val="1"/>
          <c:tx>
            <c:v>y=sinX</c:v>
          </c:tx>
          <c:spPr>
            <a:ln w="15875" cap="rnd">
              <a:solidFill>
                <a:schemeClr val="tx1">
                  <a:lumMod val="75000"/>
                  <a:lumOff val="25000"/>
                </a:schemeClr>
              </a:solidFill>
              <a:prstDash val="dash"/>
              <a:round/>
            </a:ln>
            <a:effectLst/>
          </c:spPr>
          <c:marker>
            <c:symbol val="none"/>
          </c:marker>
          <c:xVal>
            <c:numRef>
              <c:f>'[1]2020年1月19日'!$E$2:$E$162</c:f>
              <c:numCache>
                <c:formatCode>General</c:formatCode>
                <c:ptCount val="161"/>
                <c:pt idx="0">
                  <c:v>-6</c:v>
                </c:pt>
                <c:pt idx="1">
                  <c:v>-5.9</c:v>
                </c:pt>
                <c:pt idx="2">
                  <c:v>-5.8</c:v>
                </c:pt>
                <c:pt idx="3">
                  <c:v>-5.7</c:v>
                </c:pt>
                <c:pt idx="4">
                  <c:v>-5.6</c:v>
                </c:pt>
                <c:pt idx="5">
                  <c:v>-5.5</c:v>
                </c:pt>
                <c:pt idx="6">
                  <c:v>-5.4</c:v>
                </c:pt>
                <c:pt idx="7">
                  <c:v>-5.3</c:v>
                </c:pt>
                <c:pt idx="8">
                  <c:v>-5.2</c:v>
                </c:pt>
                <c:pt idx="9">
                  <c:v>-5.0999999999999996</c:v>
                </c:pt>
                <c:pt idx="10">
                  <c:v>-5</c:v>
                </c:pt>
                <c:pt idx="11">
                  <c:v>-4.9000000000000004</c:v>
                </c:pt>
                <c:pt idx="12">
                  <c:v>-4.8</c:v>
                </c:pt>
                <c:pt idx="13">
                  <c:v>-4.7</c:v>
                </c:pt>
                <c:pt idx="14">
                  <c:v>-4.5999999999999996</c:v>
                </c:pt>
                <c:pt idx="15">
                  <c:v>-4.5000000000000098</c:v>
                </c:pt>
                <c:pt idx="16">
                  <c:v>-4.4000000000000101</c:v>
                </c:pt>
                <c:pt idx="17">
                  <c:v>-4.3000000000000096</c:v>
                </c:pt>
                <c:pt idx="18">
                  <c:v>-4.2000000000000099</c:v>
                </c:pt>
                <c:pt idx="19">
                  <c:v>-4.1000000000000103</c:v>
                </c:pt>
                <c:pt idx="20">
                  <c:v>-4.0000000000000098</c:v>
                </c:pt>
                <c:pt idx="21">
                  <c:v>-3.9000000000000101</c:v>
                </c:pt>
                <c:pt idx="22">
                  <c:v>-3.80000000000001</c:v>
                </c:pt>
                <c:pt idx="23">
                  <c:v>-3.7000000000000099</c:v>
                </c:pt>
                <c:pt idx="24">
                  <c:v>-3.6000000000000099</c:v>
                </c:pt>
                <c:pt idx="25">
                  <c:v>-3.5000000000000102</c:v>
                </c:pt>
                <c:pt idx="26">
                  <c:v>-3.4000000000000101</c:v>
                </c:pt>
                <c:pt idx="27">
                  <c:v>-3.30000000000001</c:v>
                </c:pt>
                <c:pt idx="28">
                  <c:v>-3.2000000000000099</c:v>
                </c:pt>
                <c:pt idx="29">
                  <c:v>-3.1000000000000099</c:v>
                </c:pt>
                <c:pt idx="30">
                  <c:v>-3.0000000000000102</c:v>
                </c:pt>
                <c:pt idx="31">
                  <c:v>-2.9000000000000101</c:v>
                </c:pt>
                <c:pt idx="32">
                  <c:v>-2.80000000000001</c:v>
                </c:pt>
                <c:pt idx="33">
                  <c:v>-2.7000000000000099</c:v>
                </c:pt>
                <c:pt idx="34">
                  <c:v>-2.6000000000000099</c:v>
                </c:pt>
                <c:pt idx="35">
                  <c:v>-2.5000000000000102</c:v>
                </c:pt>
                <c:pt idx="36">
                  <c:v>-2.4000000000000101</c:v>
                </c:pt>
                <c:pt idx="37">
                  <c:v>-2.30000000000001</c:v>
                </c:pt>
                <c:pt idx="38">
                  <c:v>-2.2000000000000099</c:v>
                </c:pt>
                <c:pt idx="39">
                  <c:v>-2.1000000000000099</c:v>
                </c:pt>
                <c:pt idx="40">
                  <c:v>-2.0000000000000102</c:v>
                </c:pt>
                <c:pt idx="41">
                  <c:v>-1.9000000000000099</c:v>
                </c:pt>
                <c:pt idx="42">
                  <c:v>-1.80000000000001</c:v>
                </c:pt>
                <c:pt idx="43">
                  <c:v>-1.7000000000000199</c:v>
                </c:pt>
                <c:pt idx="44">
                  <c:v>-1.6000000000000201</c:v>
                </c:pt>
                <c:pt idx="45">
                  <c:v>-1.50000000000002</c:v>
                </c:pt>
                <c:pt idx="46">
                  <c:v>-1.4000000000000199</c:v>
                </c:pt>
                <c:pt idx="47">
                  <c:v>-1.30000000000002</c:v>
                </c:pt>
                <c:pt idx="48">
                  <c:v>-1.2000000000000199</c:v>
                </c:pt>
                <c:pt idx="49">
                  <c:v>-1.1000000000000201</c:v>
                </c:pt>
                <c:pt idx="50">
                  <c:v>-1.00000000000002</c:v>
                </c:pt>
                <c:pt idx="51">
                  <c:v>-0.90000000000002001</c:v>
                </c:pt>
                <c:pt idx="52">
                  <c:v>-0.80000000000002003</c:v>
                </c:pt>
                <c:pt idx="53">
                  <c:v>-0.70000000000002005</c:v>
                </c:pt>
                <c:pt idx="54">
                  <c:v>-0.60000000000001996</c:v>
                </c:pt>
                <c:pt idx="55">
                  <c:v>-0.50000000000001998</c:v>
                </c:pt>
                <c:pt idx="56">
                  <c:v>-0.40000000000002001</c:v>
                </c:pt>
                <c:pt idx="57">
                  <c:v>-0.30000000000001997</c:v>
                </c:pt>
                <c:pt idx="58">
                  <c:v>-0.20000000000002</c:v>
                </c:pt>
                <c:pt idx="59">
                  <c:v>-0.10000000000002</c:v>
                </c:pt>
                <c:pt idx="60">
                  <c:v>-2.0428103653102899E-14</c:v>
                </c:pt>
                <c:pt idx="61">
                  <c:v>9.9999999999980105E-2</c:v>
                </c:pt>
                <c:pt idx="62">
                  <c:v>0.19999999999998</c:v>
                </c:pt>
                <c:pt idx="63">
                  <c:v>0.29999999999998</c:v>
                </c:pt>
                <c:pt idx="64">
                  <c:v>0.39999999999997998</c:v>
                </c:pt>
                <c:pt idx="65">
                  <c:v>0.49999999999998002</c:v>
                </c:pt>
                <c:pt idx="66">
                  <c:v>0.59999999999997999</c:v>
                </c:pt>
                <c:pt idx="67">
                  <c:v>0.69999999999997997</c:v>
                </c:pt>
                <c:pt idx="68">
                  <c:v>0.79999999999997995</c:v>
                </c:pt>
                <c:pt idx="69">
                  <c:v>0.89999999999998004</c:v>
                </c:pt>
                <c:pt idx="70">
                  <c:v>0.99999999999998002</c:v>
                </c:pt>
                <c:pt idx="71">
                  <c:v>1.0999999999999699</c:v>
                </c:pt>
                <c:pt idx="72">
                  <c:v>1.19999999999997</c:v>
                </c:pt>
                <c:pt idx="73">
                  <c:v>1.2999999999999701</c:v>
                </c:pt>
                <c:pt idx="74">
                  <c:v>1.3999999999999699</c:v>
                </c:pt>
                <c:pt idx="75">
                  <c:v>1.49999999999997</c:v>
                </c:pt>
                <c:pt idx="76">
                  <c:v>1.5999999999999699</c:v>
                </c:pt>
                <c:pt idx="77">
                  <c:v>1.69999999999997</c:v>
                </c:pt>
                <c:pt idx="78">
                  <c:v>1.7999999999999701</c:v>
                </c:pt>
                <c:pt idx="79">
                  <c:v>1.8999999999999699</c:v>
                </c:pt>
                <c:pt idx="80">
                  <c:v>1.99999999999997</c:v>
                </c:pt>
                <c:pt idx="81">
                  <c:v>2.0999999999999699</c:v>
                </c:pt>
                <c:pt idx="82">
                  <c:v>2.19999999999997</c:v>
                </c:pt>
                <c:pt idx="83">
                  <c:v>2.2999999999999701</c:v>
                </c:pt>
                <c:pt idx="84">
                  <c:v>2.3999999999999702</c:v>
                </c:pt>
                <c:pt idx="85">
                  <c:v>2.4999999999999698</c:v>
                </c:pt>
                <c:pt idx="86">
                  <c:v>2.5999999999999699</c:v>
                </c:pt>
                <c:pt idx="87">
                  <c:v>2.69999999999997</c:v>
                </c:pt>
                <c:pt idx="88">
                  <c:v>2.7999999999999701</c:v>
                </c:pt>
                <c:pt idx="89">
                  <c:v>2.8999999999999702</c:v>
                </c:pt>
                <c:pt idx="90">
                  <c:v>2.9999999999999698</c:v>
                </c:pt>
                <c:pt idx="91">
                  <c:v>3.0999999999999699</c:v>
                </c:pt>
                <c:pt idx="92">
                  <c:v>3.19999999999997</c:v>
                </c:pt>
                <c:pt idx="93">
                  <c:v>3.2999999999999701</c:v>
                </c:pt>
                <c:pt idx="94">
                  <c:v>3.3999999999999702</c:v>
                </c:pt>
                <c:pt idx="95">
                  <c:v>3.4999999999999698</c:v>
                </c:pt>
                <c:pt idx="96">
                  <c:v>3.5999999999999699</c:v>
                </c:pt>
                <c:pt idx="97">
                  <c:v>3.69999999999997</c:v>
                </c:pt>
                <c:pt idx="98">
                  <c:v>3.7999999999999701</c:v>
                </c:pt>
                <c:pt idx="99">
                  <c:v>3.8999999999999599</c:v>
                </c:pt>
                <c:pt idx="100">
                  <c:v>3.99999999999996</c:v>
                </c:pt>
                <c:pt idx="101">
                  <c:v>4.0999999999999996</c:v>
                </c:pt>
                <c:pt idx="102">
                  <c:v>4.2</c:v>
                </c:pt>
                <c:pt idx="103">
                  <c:v>4.3</c:v>
                </c:pt>
                <c:pt idx="104">
                  <c:v>4.4000000000000004</c:v>
                </c:pt>
                <c:pt idx="105">
                  <c:v>4.5</c:v>
                </c:pt>
                <c:pt idx="106">
                  <c:v>4.5999999999999996</c:v>
                </c:pt>
                <c:pt idx="107">
                  <c:v>4.7</c:v>
                </c:pt>
                <c:pt idx="108">
                  <c:v>4.8</c:v>
                </c:pt>
                <c:pt idx="109">
                  <c:v>4.9000000000000004</c:v>
                </c:pt>
                <c:pt idx="110">
                  <c:v>5</c:v>
                </c:pt>
                <c:pt idx="111">
                  <c:v>5.0999999999999996</c:v>
                </c:pt>
                <c:pt idx="112">
                  <c:v>5.2</c:v>
                </c:pt>
                <c:pt idx="113">
                  <c:v>5.3</c:v>
                </c:pt>
                <c:pt idx="114">
                  <c:v>5.4</c:v>
                </c:pt>
                <c:pt idx="115">
                  <c:v>5.5</c:v>
                </c:pt>
                <c:pt idx="116">
                  <c:v>5.6</c:v>
                </c:pt>
                <c:pt idx="117">
                  <c:v>5.7</c:v>
                </c:pt>
                <c:pt idx="118">
                  <c:v>5.8</c:v>
                </c:pt>
                <c:pt idx="119">
                  <c:v>5.9</c:v>
                </c:pt>
                <c:pt idx="120">
                  <c:v>6</c:v>
                </c:pt>
                <c:pt idx="121">
                  <c:v>6.1</c:v>
                </c:pt>
                <c:pt idx="122">
                  <c:v>6.2</c:v>
                </c:pt>
                <c:pt idx="123">
                  <c:v>6.3</c:v>
                </c:pt>
                <c:pt idx="124">
                  <c:v>6.4</c:v>
                </c:pt>
                <c:pt idx="125">
                  <c:v>6.5</c:v>
                </c:pt>
                <c:pt idx="126">
                  <c:v>6.6</c:v>
                </c:pt>
                <c:pt idx="127">
                  <c:v>6.7</c:v>
                </c:pt>
                <c:pt idx="128">
                  <c:v>6.8</c:v>
                </c:pt>
                <c:pt idx="129">
                  <c:v>6.9</c:v>
                </c:pt>
                <c:pt idx="130">
                  <c:v>7</c:v>
                </c:pt>
                <c:pt idx="131">
                  <c:v>7.1</c:v>
                </c:pt>
                <c:pt idx="132">
                  <c:v>7.2</c:v>
                </c:pt>
                <c:pt idx="133">
                  <c:v>7.3</c:v>
                </c:pt>
                <c:pt idx="134">
                  <c:v>7.4</c:v>
                </c:pt>
                <c:pt idx="135">
                  <c:v>7.5</c:v>
                </c:pt>
                <c:pt idx="136">
                  <c:v>7.6</c:v>
                </c:pt>
                <c:pt idx="137">
                  <c:v>7.7</c:v>
                </c:pt>
                <c:pt idx="138">
                  <c:v>7.8</c:v>
                </c:pt>
                <c:pt idx="139">
                  <c:v>7.9</c:v>
                </c:pt>
                <c:pt idx="140">
                  <c:v>8</c:v>
                </c:pt>
                <c:pt idx="141">
                  <c:v>8.0999999999999002</c:v>
                </c:pt>
                <c:pt idx="142">
                  <c:v>8.1999999999998998</c:v>
                </c:pt>
                <c:pt idx="143">
                  <c:v>8.2999999999998995</c:v>
                </c:pt>
                <c:pt idx="144">
                  <c:v>8.3999999999999009</c:v>
                </c:pt>
                <c:pt idx="145">
                  <c:v>8.4999999999999005</c:v>
                </c:pt>
                <c:pt idx="146">
                  <c:v>8.5999999999999002</c:v>
                </c:pt>
                <c:pt idx="147">
                  <c:v>8.6999999999998998</c:v>
                </c:pt>
                <c:pt idx="148">
                  <c:v>8.7999999999998995</c:v>
                </c:pt>
                <c:pt idx="149">
                  <c:v>8.8999999999999009</c:v>
                </c:pt>
                <c:pt idx="150">
                  <c:v>8.9999999999999005</c:v>
                </c:pt>
                <c:pt idx="151">
                  <c:v>9.0999999999999002</c:v>
                </c:pt>
                <c:pt idx="152">
                  <c:v>9.1999999999998998</c:v>
                </c:pt>
                <c:pt idx="153">
                  <c:v>9.2999999999998995</c:v>
                </c:pt>
                <c:pt idx="154">
                  <c:v>9.3999999999999009</c:v>
                </c:pt>
                <c:pt idx="155">
                  <c:v>9.4999999999999005</c:v>
                </c:pt>
                <c:pt idx="156">
                  <c:v>9.5999999999999002</c:v>
                </c:pt>
                <c:pt idx="157">
                  <c:v>9.6999999999998998</c:v>
                </c:pt>
                <c:pt idx="158">
                  <c:v>9.7999999999998995</c:v>
                </c:pt>
                <c:pt idx="159">
                  <c:v>9.8999999999999009</c:v>
                </c:pt>
                <c:pt idx="160">
                  <c:v>9.9999999999999005</c:v>
                </c:pt>
              </c:numCache>
            </c:numRef>
          </c:xVal>
          <c:yVal>
            <c:numRef>
              <c:f>'[1]2020年1月19日'!$F$2:$F$162</c:f>
              <c:numCache>
                <c:formatCode>General</c:formatCode>
                <c:ptCount val="161"/>
                <c:pt idx="0">
                  <c:v>0.27941549819892586</c:v>
                </c:pt>
                <c:pt idx="1">
                  <c:v>0.37387666483023602</c:v>
                </c:pt>
                <c:pt idx="2">
                  <c:v>0.46460217941375737</c:v>
                </c:pt>
                <c:pt idx="3">
                  <c:v>0.55068554259763758</c:v>
                </c:pt>
                <c:pt idx="4">
                  <c:v>0.63126663787232162</c:v>
                </c:pt>
                <c:pt idx="5">
                  <c:v>0.70554032557039192</c:v>
                </c:pt>
                <c:pt idx="6">
                  <c:v>0.77276448755598715</c:v>
                </c:pt>
                <c:pt idx="7">
                  <c:v>0.83226744222390125</c:v>
                </c:pt>
                <c:pt idx="8">
                  <c:v>0.88345465572015314</c:v>
                </c:pt>
                <c:pt idx="9">
                  <c:v>0.92581468232773245</c:v>
                </c:pt>
                <c:pt idx="10">
                  <c:v>0.95892427466313845</c:v>
                </c:pt>
                <c:pt idx="11">
                  <c:v>0.98245261262433248</c:v>
                </c:pt>
                <c:pt idx="12">
                  <c:v>0.99616460883584068</c:v>
                </c:pt>
                <c:pt idx="13">
                  <c:v>0.99992325756410083</c:v>
                </c:pt>
                <c:pt idx="14">
                  <c:v>0.99369100363346441</c:v>
                </c:pt>
                <c:pt idx="15">
                  <c:v>0.97753011766509912</c:v>
                </c:pt>
                <c:pt idx="16">
                  <c:v>0.95160207388951912</c:v>
                </c:pt>
                <c:pt idx="17">
                  <c:v>0.91616593674945879</c:v>
                </c:pt>
                <c:pt idx="18">
                  <c:v>0.87157577241359296</c:v>
                </c:pt>
                <c:pt idx="19">
                  <c:v>0.81827711106441647</c:v>
                </c:pt>
                <c:pt idx="20">
                  <c:v>0.75680249530793464</c:v>
                </c:pt>
                <c:pt idx="21">
                  <c:v>0.68776615918398121</c:v>
                </c:pt>
                <c:pt idx="22">
                  <c:v>0.61185789094272702</c:v>
                </c:pt>
                <c:pt idx="23">
                  <c:v>0.52983614090850162</c:v>
                </c:pt>
                <c:pt idx="24">
                  <c:v>0.44252044329486123</c:v>
                </c:pt>
                <c:pt idx="25">
                  <c:v>0.35078322768962944</c:v>
                </c:pt>
                <c:pt idx="26">
                  <c:v>0.2555411020268411</c:v>
                </c:pt>
                <c:pt idx="27">
                  <c:v>0.15774569414325829</c:v>
                </c:pt>
                <c:pt idx="28">
                  <c:v>5.8374143427589842E-2</c:v>
                </c:pt>
                <c:pt idx="29">
                  <c:v>-4.1580662433280728E-2</c:v>
                </c:pt>
                <c:pt idx="30">
                  <c:v>-0.14112000805985711</c:v>
                </c:pt>
                <c:pt idx="31">
                  <c:v>-0.23924932921397249</c:v>
                </c:pt>
                <c:pt idx="32">
                  <c:v>-0.33498815015589545</c:v>
                </c:pt>
                <c:pt idx="33">
                  <c:v>-0.42737988023382095</c:v>
                </c:pt>
                <c:pt idx="34">
                  <c:v>-0.51550137182145583</c:v>
                </c:pt>
                <c:pt idx="35">
                  <c:v>-0.59847214410394833</c:v>
                </c:pt>
                <c:pt idx="36">
                  <c:v>-0.67546318055114341</c:v>
                </c:pt>
                <c:pt idx="37">
                  <c:v>-0.74570521217671348</c:v>
                </c:pt>
                <c:pt idx="38">
                  <c:v>-0.80849640381958432</c:v>
                </c:pt>
                <c:pt idx="39">
                  <c:v>-0.86320936664886883</c:v>
                </c:pt>
                <c:pt idx="40">
                  <c:v>-0.90929742682567749</c:v>
                </c:pt>
                <c:pt idx="41">
                  <c:v>-0.94630008768741125</c:v>
                </c:pt>
                <c:pt idx="42">
                  <c:v>-0.97384763087819293</c:v>
                </c:pt>
                <c:pt idx="43">
                  <c:v>-0.99166481045246602</c:v>
                </c:pt>
                <c:pt idx="44">
                  <c:v>-0.99957360304150455</c:v>
                </c:pt>
                <c:pt idx="45">
                  <c:v>-0.99749498660405589</c:v>
                </c:pt>
                <c:pt idx="46">
                  <c:v>-0.98544972998846359</c:v>
                </c:pt>
                <c:pt idx="47">
                  <c:v>-0.96355818541719829</c:v>
                </c:pt>
                <c:pt idx="48">
                  <c:v>-0.93203908596723362</c:v>
                </c:pt>
                <c:pt idx="49">
                  <c:v>-0.89120736006144441</c:v>
                </c:pt>
                <c:pt idx="50">
                  <c:v>-0.84147098480790727</c:v>
                </c:pt>
                <c:pt idx="51">
                  <c:v>-0.78332690962749585</c:v>
                </c:pt>
                <c:pt idx="52">
                  <c:v>-0.71735609089953667</c:v>
                </c:pt>
                <c:pt idx="53">
                  <c:v>-0.64421768723770634</c:v>
                </c:pt>
                <c:pt idx="54">
                  <c:v>-0.5646424733950518</c:v>
                </c:pt>
                <c:pt idx="55">
                  <c:v>-0.47942553860422055</c:v>
                </c:pt>
                <c:pt idx="56">
                  <c:v>-0.3894183423086689</c:v>
                </c:pt>
                <c:pt idx="57">
                  <c:v>-0.29552020666135864</c:v>
                </c:pt>
                <c:pt idx="58">
                  <c:v>-0.19866933079508081</c:v>
                </c:pt>
                <c:pt idx="59">
                  <c:v>-9.9833416646848055E-2</c:v>
                </c:pt>
                <c:pt idx="60">
                  <c:v>-2.0428103653102899E-14</c:v>
                </c:pt>
                <c:pt idx="61">
                  <c:v>9.9833416646808351E-2</c:v>
                </c:pt>
                <c:pt idx="62">
                  <c:v>0.19866933079504162</c:v>
                </c:pt>
                <c:pt idx="63">
                  <c:v>0.29552020666132045</c:v>
                </c:pt>
                <c:pt idx="64">
                  <c:v>0.38941834230863204</c:v>
                </c:pt>
                <c:pt idx="65">
                  <c:v>0.47942553860418546</c:v>
                </c:pt>
                <c:pt idx="66">
                  <c:v>0.56464247339501883</c:v>
                </c:pt>
                <c:pt idx="67">
                  <c:v>0.6442176872376757</c:v>
                </c:pt>
                <c:pt idx="68">
                  <c:v>0.7173560908995088</c:v>
                </c:pt>
                <c:pt idx="69">
                  <c:v>0.78332690962747098</c:v>
                </c:pt>
                <c:pt idx="70">
                  <c:v>0.84147098480788574</c:v>
                </c:pt>
                <c:pt idx="71">
                  <c:v>0.89120736006142165</c:v>
                </c:pt>
                <c:pt idx="72">
                  <c:v>0.93203908596721552</c:v>
                </c:pt>
                <c:pt idx="73">
                  <c:v>0.96355818541718496</c:v>
                </c:pt>
                <c:pt idx="74">
                  <c:v>0.98544972998845504</c:v>
                </c:pt>
                <c:pt idx="75">
                  <c:v>0.99749498660405234</c:v>
                </c:pt>
                <c:pt idx="76">
                  <c:v>0.999573603041506</c:v>
                </c:pt>
                <c:pt idx="77">
                  <c:v>0.99166481045247246</c:v>
                </c:pt>
                <c:pt idx="78">
                  <c:v>0.97384763087820203</c:v>
                </c:pt>
                <c:pt idx="79">
                  <c:v>0.94630008768742424</c:v>
                </c:pt>
                <c:pt idx="80">
                  <c:v>0.90929742682569414</c:v>
                </c:pt>
                <c:pt idx="81">
                  <c:v>0.86320936664888892</c:v>
                </c:pt>
                <c:pt idx="82">
                  <c:v>0.80849640381960786</c:v>
                </c:pt>
                <c:pt idx="83">
                  <c:v>0.74570521217674013</c:v>
                </c:pt>
                <c:pt idx="84">
                  <c:v>0.67546318055117294</c:v>
                </c:pt>
                <c:pt idx="85">
                  <c:v>0.59847214410398064</c:v>
                </c:pt>
                <c:pt idx="86">
                  <c:v>0.51550137182149003</c:v>
                </c:pt>
                <c:pt idx="87">
                  <c:v>0.42737988023385709</c:v>
                </c:pt>
                <c:pt idx="88">
                  <c:v>0.33498815015593314</c:v>
                </c:pt>
                <c:pt idx="89">
                  <c:v>0.23924932921401129</c:v>
                </c:pt>
                <c:pt idx="90">
                  <c:v>0.14112000805989711</c:v>
                </c:pt>
                <c:pt idx="91">
                  <c:v>4.1580662433320661E-2</c:v>
                </c:pt>
                <c:pt idx="92">
                  <c:v>-5.8374143427549943E-2</c:v>
                </c:pt>
                <c:pt idx="93">
                  <c:v>-0.15774569414321882</c:v>
                </c:pt>
                <c:pt idx="94">
                  <c:v>-0.25554110202680247</c:v>
                </c:pt>
                <c:pt idx="95">
                  <c:v>-0.35078322768959158</c:v>
                </c:pt>
                <c:pt idx="96">
                  <c:v>-0.44252044329482537</c:v>
                </c:pt>
                <c:pt idx="97">
                  <c:v>-0.52983614090846776</c:v>
                </c:pt>
                <c:pt idx="98">
                  <c:v>-0.61185789094269538</c:v>
                </c:pt>
                <c:pt idx="99">
                  <c:v>-0.68776615918394479</c:v>
                </c:pt>
                <c:pt idx="100">
                  <c:v>-0.75680249530790211</c:v>
                </c:pt>
                <c:pt idx="101">
                  <c:v>-0.81827711106441026</c:v>
                </c:pt>
                <c:pt idx="102">
                  <c:v>-0.87157577241358819</c:v>
                </c:pt>
                <c:pt idx="103">
                  <c:v>-0.9161659367494549</c:v>
                </c:pt>
                <c:pt idx="104">
                  <c:v>-0.95160207388951601</c:v>
                </c:pt>
                <c:pt idx="105">
                  <c:v>-0.97753011766509701</c:v>
                </c:pt>
                <c:pt idx="106">
                  <c:v>-0.99369100363346441</c:v>
                </c:pt>
                <c:pt idx="107">
                  <c:v>-0.99992325756410083</c:v>
                </c:pt>
                <c:pt idx="108">
                  <c:v>-0.99616460883584068</c:v>
                </c:pt>
                <c:pt idx="109">
                  <c:v>-0.98245261262433248</c:v>
                </c:pt>
                <c:pt idx="110">
                  <c:v>-0.95892427466313845</c:v>
                </c:pt>
                <c:pt idx="111">
                  <c:v>-0.92581468232773245</c:v>
                </c:pt>
                <c:pt idx="112">
                  <c:v>-0.88345465572015314</c:v>
                </c:pt>
                <c:pt idx="113">
                  <c:v>-0.83226744222390125</c:v>
                </c:pt>
                <c:pt idx="114">
                  <c:v>-0.77276448755598715</c:v>
                </c:pt>
                <c:pt idx="115">
                  <c:v>-0.70554032557039192</c:v>
                </c:pt>
                <c:pt idx="116">
                  <c:v>-0.63126663787232162</c:v>
                </c:pt>
                <c:pt idx="117">
                  <c:v>-0.55068554259763758</c:v>
                </c:pt>
                <c:pt idx="118">
                  <c:v>-0.46460217941375737</c:v>
                </c:pt>
                <c:pt idx="119">
                  <c:v>-0.37387666483023602</c:v>
                </c:pt>
                <c:pt idx="120">
                  <c:v>-0.27941549819892586</c:v>
                </c:pt>
                <c:pt idx="121">
                  <c:v>-0.18216250427209588</c:v>
                </c:pt>
                <c:pt idx="122">
                  <c:v>-8.3089402817496397E-2</c:v>
                </c:pt>
                <c:pt idx="123">
                  <c:v>1.6813900484349713E-2</c:v>
                </c:pt>
                <c:pt idx="124">
                  <c:v>0.11654920485049364</c:v>
                </c:pt>
                <c:pt idx="125">
                  <c:v>0.21511998808781552</c:v>
                </c:pt>
                <c:pt idx="126">
                  <c:v>0.31154136351337786</c:v>
                </c:pt>
                <c:pt idx="127">
                  <c:v>0.4048499206165983</c:v>
                </c:pt>
                <c:pt idx="128">
                  <c:v>0.49411335113860816</c:v>
                </c:pt>
                <c:pt idx="129">
                  <c:v>0.57843976438820011</c:v>
                </c:pt>
                <c:pt idx="130">
                  <c:v>0.65698659871878906</c:v>
                </c:pt>
                <c:pt idx="131">
                  <c:v>0.72896904012587593</c:v>
                </c:pt>
                <c:pt idx="132">
                  <c:v>0.79366786384915311</c:v>
                </c:pt>
                <c:pt idx="133">
                  <c:v>0.8504366206285644</c:v>
                </c:pt>
                <c:pt idx="134">
                  <c:v>0.89870809581162692</c:v>
                </c:pt>
                <c:pt idx="135">
                  <c:v>0.9379999767747389</c:v>
                </c:pt>
                <c:pt idx="136">
                  <c:v>0.96791967203148632</c:v>
                </c:pt>
                <c:pt idx="137">
                  <c:v>0.98816823387700037</c:v>
                </c:pt>
                <c:pt idx="138">
                  <c:v>0.99854334537460498</c:v>
                </c:pt>
                <c:pt idx="139">
                  <c:v>0.99894134183977201</c:v>
                </c:pt>
                <c:pt idx="140">
                  <c:v>0.98935824662338179</c:v>
                </c:pt>
                <c:pt idx="141">
                  <c:v>0.96988981084511061</c:v>
                </c:pt>
                <c:pt idx="142">
                  <c:v>0.94073055667980687</c:v>
                </c:pt>
                <c:pt idx="143">
                  <c:v>0.90217183375633703</c:v>
                </c:pt>
                <c:pt idx="144">
                  <c:v>0.85459890808833217</c:v>
                </c:pt>
                <c:pt idx="145">
                  <c:v>0.79848711262355021</c:v>
                </c:pt>
                <c:pt idx="146">
                  <c:v>0.73439709787418095</c:v>
                </c:pt>
                <c:pt idx="147">
                  <c:v>0.66296923008225783</c:v>
                </c:pt>
                <c:pt idx="148">
                  <c:v>0.58491719289184385</c:v>
                </c:pt>
                <c:pt idx="149">
                  <c:v>0.50102085645797079</c:v>
                </c:pt>
                <c:pt idx="150">
                  <c:v>0.41211848524184719</c:v>
                </c:pt>
                <c:pt idx="151">
                  <c:v>0.31909836234944639</c:v>
                </c:pt>
                <c:pt idx="152">
                  <c:v>0.22288991410034462</c:v>
                </c:pt>
                <c:pt idx="153">
                  <c:v>0.12445442350716217</c:v>
                </c:pt>
                <c:pt idx="154">
                  <c:v>2.4775425453457213E-2</c:v>
                </c:pt>
                <c:pt idx="155">
                  <c:v>-7.5151120461710116E-2</c:v>
                </c:pt>
                <c:pt idx="156">
                  <c:v>-0.17432678122288167</c:v>
                </c:pt>
                <c:pt idx="157">
                  <c:v>-0.2717606264108467</c:v>
                </c:pt>
                <c:pt idx="158">
                  <c:v>-0.36647912925183418</c:v>
                </c:pt>
                <c:pt idx="159">
                  <c:v>-0.4575358937752329</c:v>
                </c:pt>
                <c:pt idx="160">
                  <c:v>-0.5440211108892864</c:v>
                </c:pt>
              </c:numCache>
            </c:numRef>
          </c:yVal>
          <c:smooth val="0"/>
          <c:extLst>
            <c:ext xmlns:c16="http://schemas.microsoft.com/office/drawing/2014/chart" uri="{C3380CC4-5D6E-409C-BE32-E72D297353CC}">
              <c16:uniqueId val="{00000001-3703-4E80-8BE0-C0347B34B8CB}"/>
            </c:ext>
          </c:extLst>
        </c:ser>
        <c:ser>
          <c:idx val="2"/>
          <c:order val="2"/>
          <c:tx>
            <c:v>基本波+第3調波</c:v>
          </c:tx>
          <c:spPr>
            <a:ln w="38100" cap="rnd">
              <a:solidFill>
                <a:srgbClr val="FF0000"/>
              </a:solidFill>
              <a:round/>
            </a:ln>
            <a:effectLst/>
          </c:spPr>
          <c:marker>
            <c:symbol val="none"/>
          </c:marker>
          <c:xVal>
            <c:numRef>
              <c:f>第1回復習課題_問4!$B$9:$B$169</c:f>
              <c:numCache>
                <c:formatCode>General</c:formatCode>
                <c:ptCount val="161"/>
                <c:pt idx="0">
                  <c:v>-6</c:v>
                </c:pt>
                <c:pt idx="1">
                  <c:v>-5.9</c:v>
                </c:pt>
                <c:pt idx="2">
                  <c:v>-5.8</c:v>
                </c:pt>
                <c:pt idx="3">
                  <c:v>-5.7</c:v>
                </c:pt>
                <c:pt idx="4">
                  <c:v>-5.6</c:v>
                </c:pt>
                <c:pt idx="5">
                  <c:v>-5.5</c:v>
                </c:pt>
                <c:pt idx="6">
                  <c:v>-5.4</c:v>
                </c:pt>
                <c:pt idx="7">
                  <c:v>-5.3</c:v>
                </c:pt>
                <c:pt idx="8">
                  <c:v>-5.2</c:v>
                </c:pt>
                <c:pt idx="9">
                  <c:v>-5.0999999999999996</c:v>
                </c:pt>
                <c:pt idx="10">
                  <c:v>-5</c:v>
                </c:pt>
                <c:pt idx="11">
                  <c:v>-4.9000000000000004</c:v>
                </c:pt>
                <c:pt idx="12">
                  <c:v>-4.8</c:v>
                </c:pt>
                <c:pt idx="13">
                  <c:v>-4.7</c:v>
                </c:pt>
                <c:pt idx="14">
                  <c:v>-4.5999999999999996</c:v>
                </c:pt>
                <c:pt idx="15">
                  <c:v>-4.5000000000000098</c:v>
                </c:pt>
                <c:pt idx="16">
                  <c:v>-4.4000000000000101</c:v>
                </c:pt>
                <c:pt idx="17">
                  <c:v>-4.3000000000000096</c:v>
                </c:pt>
                <c:pt idx="18">
                  <c:v>-4.2000000000000099</c:v>
                </c:pt>
                <c:pt idx="19">
                  <c:v>-4.1000000000000103</c:v>
                </c:pt>
                <c:pt idx="20">
                  <c:v>-4.0000000000000098</c:v>
                </c:pt>
                <c:pt idx="21">
                  <c:v>-3.9000000000000101</c:v>
                </c:pt>
                <c:pt idx="22">
                  <c:v>-3.80000000000001</c:v>
                </c:pt>
                <c:pt idx="23">
                  <c:v>-3.7000000000000099</c:v>
                </c:pt>
                <c:pt idx="24">
                  <c:v>-3.6000000000000099</c:v>
                </c:pt>
                <c:pt idx="25">
                  <c:v>-3.5000000000000102</c:v>
                </c:pt>
                <c:pt idx="26">
                  <c:v>-3.4000000000000101</c:v>
                </c:pt>
                <c:pt idx="27">
                  <c:v>-3.30000000000001</c:v>
                </c:pt>
                <c:pt idx="28">
                  <c:v>-3.2000000000000099</c:v>
                </c:pt>
                <c:pt idx="29">
                  <c:v>-3.1000000000000099</c:v>
                </c:pt>
                <c:pt idx="30">
                  <c:v>-3.0000000000000102</c:v>
                </c:pt>
                <c:pt idx="31">
                  <c:v>-2.9000000000000101</c:v>
                </c:pt>
                <c:pt idx="32">
                  <c:v>-2.80000000000001</c:v>
                </c:pt>
                <c:pt idx="33">
                  <c:v>-2.7000000000000099</c:v>
                </c:pt>
                <c:pt idx="34">
                  <c:v>-2.6000000000000099</c:v>
                </c:pt>
                <c:pt idx="35">
                  <c:v>-2.5000000000000102</c:v>
                </c:pt>
                <c:pt idx="36">
                  <c:v>-2.4000000000000101</c:v>
                </c:pt>
                <c:pt idx="37">
                  <c:v>-2.30000000000001</c:v>
                </c:pt>
                <c:pt idx="38">
                  <c:v>-2.2000000000000099</c:v>
                </c:pt>
                <c:pt idx="39">
                  <c:v>-2.1000000000000099</c:v>
                </c:pt>
                <c:pt idx="40">
                  <c:v>-2.0000000000000102</c:v>
                </c:pt>
                <c:pt idx="41">
                  <c:v>-1.9000000000000099</c:v>
                </c:pt>
                <c:pt idx="42">
                  <c:v>-1.80000000000001</c:v>
                </c:pt>
                <c:pt idx="43">
                  <c:v>-1.7000000000000199</c:v>
                </c:pt>
                <c:pt idx="44">
                  <c:v>-1.6000000000000201</c:v>
                </c:pt>
                <c:pt idx="45">
                  <c:v>-1.50000000000002</c:v>
                </c:pt>
                <c:pt idx="46">
                  <c:v>-1.4000000000000199</c:v>
                </c:pt>
                <c:pt idx="47">
                  <c:v>-1.30000000000002</c:v>
                </c:pt>
                <c:pt idx="48">
                  <c:v>-1.2000000000000199</c:v>
                </c:pt>
                <c:pt idx="49">
                  <c:v>-1.1000000000000201</c:v>
                </c:pt>
                <c:pt idx="50">
                  <c:v>-1.00000000000002</c:v>
                </c:pt>
                <c:pt idx="51">
                  <c:v>-0.90000000000002001</c:v>
                </c:pt>
                <c:pt idx="52">
                  <c:v>-0.80000000000002003</c:v>
                </c:pt>
                <c:pt idx="53">
                  <c:v>-0.70000000000002005</c:v>
                </c:pt>
                <c:pt idx="54">
                  <c:v>-0.60000000000001996</c:v>
                </c:pt>
                <c:pt idx="55">
                  <c:v>-0.50000000000001998</c:v>
                </c:pt>
                <c:pt idx="56">
                  <c:v>-0.40000000000002001</c:v>
                </c:pt>
                <c:pt idx="57">
                  <c:v>-0.30000000000001997</c:v>
                </c:pt>
                <c:pt idx="58">
                  <c:v>-0.20000000000002</c:v>
                </c:pt>
                <c:pt idx="59">
                  <c:v>-0.10000000000002</c:v>
                </c:pt>
                <c:pt idx="60">
                  <c:v>-2.0428103653102899E-14</c:v>
                </c:pt>
                <c:pt idx="61">
                  <c:v>9.9999999999980105E-2</c:v>
                </c:pt>
                <c:pt idx="62">
                  <c:v>0.19999999999998</c:v>
                </c:pt>
                <c:pt idx="63">
                  <c:v>0.29999999999998</c:v>
                </c:pt>
                <c:pt idx="64">
                  <c:v>0.39999999999997998</c:v>
                </c:pt>
                <c:pt idx="65">
                  <c:v>0.49999999999998002</c:v>
                </c:pt>
                <c:pt idx="66">
                  <c:v>0.59999999999997999</c:v>
                </c:pt>
                <c:pt idx="67">
                  <c:v>0.69999999999997997</c:v>
                </c:pt>
                <c:pt idx="68">
                  <c:v>0.79999999999997995</c:v>
                </c:pt>
                <c:pt idx="69">
                  <c:v>0.89999999999998004</c:v>
                </c:pt>
                <c:pt idx="70">
                  <c:v>0.99999999999998002</c:v>
                </c:pt>
                <c:pt idx="71">
                  <c:v>1.0999999999999699</c:v>
                </c:pt>
                <c:pt idx="72">
                  <c:v>1.19999999999997</c:v>
                </c:pt>
                <c:pt idx="73">
                  <c:v>1.2999999999999701</c:v>
                </c:pt>
                <c:pt idx="74">
                  <c:v>1.3999999999999699</c:v>
                </c:pt>
                <c:pt idx="75">
                  <c:v>1.49999999999997</c:v>
                </c:pt>
                <c:pt idx="76">
                  <c:v>1.5999999999999699</c:v>
                </c:pt>
                <c:pt idx="77">
                  <c:v>1.69999999999997</c:v>
                </c:pt>
                <c:pt idx="78">
                  <c:v>1.7999999999999701</c:v>
                </c:pt>
                <c:pt idx="79">
                  <c:v>1.8999999999999699</c:v>
                </c:pt>
                <c:pt idx="80">
                  <c:v>1.99999999999997</c:v>
                </c:pt>
                <c:pt idx="81">
                  <c:v>2.0999999999999699</c:v>
                </c:pt>
                <c:pt idx="82">
                  <c:v>2.19999999999997</c:v>
                </c:pt>
                <c:pt idx="83">
                  <c:v>2.2999999999999701</c:v>
                </c:pt>
                <c:pt idx="84">
                  <c:v>2.3999999999999702</c:v>
                </c:pt>
                <c:pt idx="85">
                  <c:v>2.4999999999999698</c:v>
                </c:pt>
                <c:pt idx="86">
                  <c:v>2.5999999999999699</c:v>
                </c:pt>
                <c:pt idx="87">
                  <c:v>2.69999999999997</c:v>
                </c:pt>
                <c:pt idx="88">
                  <c:v>2.7999999999999701</c:v>
                </c:pt>
                <c:pt idx="89">
                  <c:v>2.8999999999999702</c:v>
                </c:pt>
                <c:pt idx="90">
                  <c:v>2.9999999999999698</c:v>
                </c:pt>
                <c:pt idx="91">
                  <c:v>3.0999999999999699</c:v>
                </c:pt>
                <c:pt idx="92">
                  <c:v>3.19999999999997</c:v>
                </c:pt>
                <c:pt idx="93">
                  <c:v>3.2999999999999701</c:v>
                </c:pt>
                <c:pt idx="94">
                  <c:v>3.3999999999999702</c:v>
                </c:pt>
                <c:pt idx="95">
                  <c:v>3.4999999999999698</c:v>
                </c:pt>
                <c:pt idx="96">
                  <c:v>3.5999999999999699</c:v>
                </c:pt>
                <c:pt idx="97">
                  <c:v>3.69999999999997</c:v>
                </c:pt>
                <c:pt idx="98">
                  <c:v>3.7999999999999701</c:v>
                </c:pt>
                <c:pt idx="99">
                  <c:v>3.8999999999999599</c:v>
                </c:pt>
                <c:pt idx="100">
                  <c:v>3.99999999999996</c:v>
                </c:pt>
                <c:pt idx="101">
                  <c:v>4.0999999999999996</c:v>
                </c:pt>
                <c:pt idx="102">
                  <c:v>4.2</c:v>
                </c:pt>
                <c:pt idx="103">
                  <c:v>4.3</c:v>
                </c:pt>
                <c:pt idx="104">
                  <c:v>4.4000000000000004</c:v>
                </c:pt>
                <c:pt idx="105">
                  <c:v>4.5</c:v>
                </c:pt>
                <c:pt idx="106">
                  <c:v>4.5999999999999996</c:v>
                </c:pt>
                <c:pt idx="107">
                  <c:v>4.7</c:v>
                </c:pt>
                <c:pt idx="108">
                  <c:v>4.8</c:v>
                </c:pt>
                <c:pt idx="109">
                  <c:v>4.9000000000000004</c:v>
                </c:pt>
                <c:pt idx="110">
                  <c:v>5</c:v>
                </c:pt>
                <c:pt idx="111">
                  <c:v>5.0999999999999996</c:v>
                </c:pt>
                <c:pt idx="112">
                  <c:v>5.2</c:v>
                </c:pt>
                <c:pt idx="113">
                  <c:v>5.3</c:v>
                </c:pt>
                <c:pt idx="114">
                  <c:v>5.4</c:v>
                </c:pt>
                <c:pt idx="115">
                  <c:v>5.5</c:v>
                </c:pt>
                <c:pt idx="116">
                  <c:v>5.6</c:v>
                </c:pt>
                <c:pt idx="117">
                  <c:v>5.7</c:v>
                </c:pt>
                <c:pt idx="118">
                  <c:v>5.8</c:v>
                </c:pt>
                <c:pt idx="119">
                  <c:v>5.9</c:v>
                </c:pt>
                <c:pt idx="120">
                  <c:v>6</c:v>
                </c:pt>
                <c:pt idx="121">
                  <c:v>6.1</c:v>
                </c:pt>
                <c:pt idx="122">
                  <c:v>6.2</c:v>
                </c:pt>
                <c:pt idx="123">
                  <c:v>6.3</c:v>
                </c:pt>
                <c:pt idx="124">
                  <c:v>6.4</c:v>
                </c:pt>
                <c:pt idx="125">
                  <c:v>6.5</c:v>
                </c:pt>
                <c:pt idx="126">
                  <c:v>6.6</c:v>
                </c:pt>
                <c:pt idx="127">
                  <c:v>6.7</c:v>
                </c:pt>
                <c:pt idx="128">
                  <c:v>6.8</c:v>
                </c:pt>
                <c:pt idx="129">
                  <c:v>6.9</c:v>
                </c:pt>
                <c:pt idx="130">
                  <c:v>7</c:v>
                </c:pt>
                <c:pt idx="131">
                  <c:v>7.1</c:v>
                </c:pt>
                <c:pt idx="132">
                  <c:v>7.2</c:v>
                </c:pt>
                <c:pt idx="133">
                  <c:v>7.3</c:v>
                </c:pt>
                <c:pt idx="134">
                  <c:v>7.4</c:v>
                </c:pt>
                <c:pt idx="135">
                  <c:v>7.5</c:v>
                </c:pt>
                <c:pt idx="136">
                  <c:v>7.6</c:v>
                </c:pt>
                <c:pt idx="137">
                  <c:v>7.7</c:v>
                </c:pt>
                <c:pt idx="138">
                  <c:v>7.8</c:v>
                </c:pt>
                <c:pt idx="139">
                  <c:v>7.9</c:v>
                </c:pt>
                <c:pt idx="140">
                  <c:v>8</c:v>
                </c:pt>
                <c:pt idx="141">
                  <c:v>8.0999999999999002</c:v>
                </c:pt>
                <c:pt idx="142">
                  <c:v>8.1999999999998998</c:v>
                </c:pt>
                <c:pt idx="143">
                  <c:v>8.2999999999998995</c:v>
                </c:pt>
                <c:pt idx="144">
                  <c:v>8.3999999999999009</c:v>
                </c:pt>
                <c:pt idx="145">
                  <c:v>8.4999999999999005</c:v>
                </c:pt>
                <c:pt idx="146">
                  <c:v>8.5999999999999002</c:v>
                </c:pt>
                <c:pt idx="147">
                  <c:v>8.6999999999998998</c:v>
                </c:pt>
                <c:pt idx="148">
                  <c:v>8.7999999999998995</c:v>
                </c:pt>
                <c:pt idx="149">
                  <c:v>8.8999999999999009</c:v>
                </c:pt>
                <c:pt idx="150">
                  <c:v>8.9999999999999005</c:v>
                </c:pt>
                <c:pt idx="151">
                  <c:v>9.0999999999999002</c:v>
                </c:pt>
                <c:pt idx="152">
                  <c:v>9.1999999999998998</c:v>
                </c:pt>
                <c:pt idx="153">
                  <c:v>9.2999999999998995</c:v>
                </c:pt>
                <c:pt idx="154">
                  <c:v>9.3999999999999009</c:v>
                </c:pt>
                <c:pt idx="155">
                  <c:v>9.4999999999999005</c:v>
                </c:pt>
                <c:pt idx="156">
                  <c:v>9.5999999999999002</c:v>
                </c:pt>
                <c:pt idx="157">
                  <c:v>9.6999999999998998</c:v>
                </c:pt>
                <c:pt idx="158">
                  <c:v>9.7999999999998995</c:v>
                </c:pt>
                <c:pt idx="159">
                  <c:v>9.8999999999999009</c:v>
                </c:pt>
                <c:pt idx="160">
                  <c:v>9.9999999999999005</c:v>
                </c:pt>
              </c:numCache>
            </c:numRef>
          </c:xVal>
          <c:yVal>
            <c:numRef>
              <c:f>第1回復習課題_問4!$E$9:$E$169</c:f>
              <c:numCache>
                <c:formatCode>General</c:formatCode>
                <c:ptCount val="161"/>
                <c:pt idx="0">
                  <c:v>0.16634659965090812</c:v>
                </c:pt>
                <c:pt idx="1">
                  <c:v>0.23128703168403938</c:v>
                </c:pt>
                <c:pt idx="2">
                  <c:v>0.30074486140223067</c:v>
                </c:pt>
                <c:pt idx="3">
                  <c:v>0.37462525976913424</c:v>
                </c:pt>
                <c:pt idx="4">
                  <c:v>0.45212573138816398</c:v>
                </c:pt>
                <c:pt idx="5">
                  <c:v>0.53174987711308708</c:v>
                </c:pt>
                <c:pt idx="6">
                  <c:v>0.61138684326108961</c:v>
                </c:pt>
                <c:pt idx="7">
                  <c:v>0.68844990221169311</c:v>
                </c:pt>
                <c:pt idx="8">
                  <c:v>0.760062284739769</c:v>
                </c:pt>
                <c:pt idx="9">
                  <c:v>0.82327411618041579</c:v>
                </c:pt>
                <c:pt idx="10">
                  <c:v>0.87529147820124253</c:v>
                </c:pt>
                <c:pt idx="11">
                  <c:v>0.91369747890672015</c:v>
                </c:pt>
                <c:pt idx="12">
                  <c:v>0.9366458685261051</c:v>
                </c:pt>
                <c:pt idx="13">
                  <c:v>0.94301012816726826</c:v>
                </c:pt>
                <c:pt idx="14">
                  <c:v>0.93247487216258129</c:v>
                </c:pt>
                <c:pt idx="15">
                  <c:v>0.90556149149297838</c:v>
                </c:pt>
                <c:pt idx="16">
                  <c:v>0.8635857729087969</c:v>
                </c:pt>
                <c:pt idx="17">
                  <c:v>0.80855123760583825</c:v>
                </c:pt>
                <c:pt idx="18">
                  <c:v>0.74298761854571971</c:v>
                </c:pt>
                <c:pt idx="19">
                  <c:v>0.66974873044676886</c:v>
                </c:pt>
                <c:pt idx="20">
                  <c:v>0.59178754988079463</c:v>
                </c:pt>
                <c:pt idx="21">
                  <c:v>0.51192829712209353</c:v>
                </c:pt>
                <c:pt idx="22">
                  <c:v>0.43265552067255464</c:v>
                </c:pt>
                <c:pt idx="23">
                  <c:v>0.35593861162156776</c:v>
                </c:pt>
                <c:pt idx="24">
                  <c:v>0.28310695932049412</c:v>
                </c:pt>
                <c:pt idx="25">
                  <c:v>0.21478639001382757</c:v>
                </c:pt>
                <c:pt idx="26">
                  <c:v>0.15090201474434795</c:v>
                </c:pt>
                <c:pt idx="27">
                  <c:v>9.074664511581701E-2</c:v>
                </c:pt>
                <c:pt idx="28">
                  <c:v>3.3108048789549288E-2</c:v>
                </c:pt>
                <c:pt idx="29">
                  <c:v>-2.3556962950419195E-2</c:v>
                </c:pt>
                <c:pt idx="30">
                  <c:v>-8.0917823763723751E-2</c:v>
                </c:pt>
                <c:pt idx="31">
                  <c:v>-0.14055383128711801</c:v>
                </c:pt>
                <c:pt idx="32">
                  <c:v>-0.20374609729629856</c:v>
                </c:pt>
                <c:pt idx="33">
                  <c:v>-0.27129708266942559</c:v>
                </c:pt>
                <c:pt idx="34">
                  <c:v>-0.34339449727789856</c:v>
                </c:pt>
                <c:pt idx="35">
                  <c:v>-0.41953236587185305</c:v>
                </c:pt>
                <c:pt idx="36">
                  <c:v>-0.49849693205736872</c:v>
                </c:pt>
                <c:pt idx="37">
                  <c:v>-0.57841925196002009</c:v>
                </c:pt>
                <c:pt idx="38">
                  <c:v>-0.65689033735017721</c:v>
                </c:pt>
                <c:pt idx="39">
                  <c:v>-0.73112908044668534</c:v>
                </c:pt>
                <c:pt idx="40">
                  <c:v>-0.79818843241201021</c:v>
                </c:pt>
                <c:pt idx="41">
                  <c:v>-0.85518184037177025</c:v>
                </c:pt>
                <c:pt idx="42">
                  <c:v>-0.89951008384816045</c:v>
                </c:pt>
                <c:pt idx="43">
                  <c:v>-0.92906855783329456</c:v>
                </c:pt>
                <c:pt idx="44">
                  <c:v>-0.94241673529096925</c:v>
                </c:pt>
                <c:pt idx="45">
                  <c:v>-0.93889485670778017</c:v>
                </c:pt>
                <c:pt idx="46">
                  <c:v>-0.91867754294809001</c:v>
                </c:pt>
                <c:pt idx="47">
                  <c:v>-0.88275959550678573</c:v>
                </c:pt>
                <c:pt idx="48">
                  <c:v>-0.83287523860648061</c:v>
                </c:pt>
                <c:pt idx="49">
                  <c:v>-0.7713579360220959</c:v>
                </c:pt>
                <c:pt idx="50">
                  <c:v>-0.70095315760199461</c:v>
                </c:pt>
                <c:pt idx="51">
                  <c:v>-0.62460060859247502</c:v>
                </c:pt>
                <c:pt idx="52">
                  <c:v>-0.5452051000606698</c:v>
                </c:pt>
                <c:pt idx="53">
                  <c:v>-0.46541619350198432</c:v>
                </c:pt>
                <c:pt idx="54">
                  <c:v>-0.38743591242163816</c:v>
                </c:pt>
                <c:pt idx="55">
                  <c:v>-0.31287125392164983</c:v>
                </c:pt>
                <c:pt idx="56">
                  <c:v>-0.24264418328601381</c:v>
                </c:pt>
                <c:pt idx="57">
                  <c:v>-0.1769666164972592</c:v>
                </c:pt>
                <c:pt idx="58">
                  <c:v>-0.11538205251004587</c:v>
                </c:pt>
                <c:pt idx="59">
                  <c:v>-5.6869531278333302E-2</c:v>
                </c:pt>
                <c:pt idx="60">
                  <c:v>-1.1559941953368647E-14</c:v>
                </c:pt>
                <c:pt idx="61">
                  <c:v>5.686953127831039E-2</c:v>
                </c:pt>
                <c:pt idx="62">
                  <c:v>0.11538205251002193</c:v>
                </c:pt>
                <c:pt idx="63">
                  <c:v>0.17696661649723383</c:v>
                </c:pt>
                <c:pt idx="64">
                  <c:v>0.24264418328598658</c:v>
                </c:pt>
                <c:pt idx="65">
                  <c:v>0.31287125392162085</c:v>
                </c:pt>
                <c:pt idx="66">
                  <c:v>0.38743591242160763</c:v>
                </c:pt>
                <c:pt idx="67">
                  <c:v>0.46541619350195262</c:v>
                </c:pt>
                <c:pt idx="68">
                  <c:v>0.54520510006063783</c:v>
                </c:pt>
                <c:pt idx="69">
                  <c:v>0.62460060859244371</c:v>
                </c:pt>
                <c:pt idx="70">
                  <c:v>0.70095315760196519</c:v>
                </c:pt>
                <c:pt idx="71">
                  <c:v>0.7713579360220626</c:v>
                </c:pt>
                <c:pt idx="72">
                  <c:v>0.83287523860645263</c:v>
                </c:pt>
                <c:pt idx="73">
                  <c:v>0.88275959550676419</c:v>
                </c:pt>
                <c:pt idx="74">
                  <c:v>0.91867754294807591</c:v>
                </c:pt>
                <c:pt idx="75">
                  <c:v>0.93889485670777417</c:v>
                </c:pt>
                <c:pt idx="76">
                  <c:v>0.9424167352909717</c:v>
                </c:pt>
                <c:pt idx="77">
                  <c:v>0.92906855783330533</c:v>
                </c:pt>
                <c:pt idx="78">
                  <c:v>0.89951008384817543</c:v>
                </c:pt>
                <c:pt idx="79">
                  <c:v>0.85518184037179068</c:v>
                </c:pt>
                <c:pt idx="80">
                  <c:v>0.79818843241203519</c:v>
                </c:pt>
                <c:pt idx="81">
                  <c:v>0.73112908044671365</c:v>
                </c:pt>
                <c:pt idx="82">
                  <c:v>0.65689033735020796</c:v>
                </c:pt>
                <c:pt idx="83">
                  <c:v>0.57841925196005206</c:v>
                </c:pt>
                <c:pt idx="84">
                  <c:v>0.4984969320574007</c:v>
                </c:pt>
                <c:pt idx="85">
                  <c:v>0.41953236587188442</c:v>
                </c:pt>
                <c:pt idx="86">
                  <c:v>0.3433944972779282</c:v>
                </c:pt>
                <c:pt idx="87">
                  <c:v>0.27129708266945352</c:v>
                </c:pt>
                <c:pt idx="88">
                  <c:v>0.20374609729632465</c:v>
                </c:pt>
                <c:pt idx="89">
                  <c:v>0.14055383128714238</c:v>
                </c:pt>
                <c:pt idx="90">
                  <c:v>8.0917823763747329E-2</c:v>
                </c:pt>
                <c:pt idx="91">
                  <c:v>2.3556962950441955E-2</c:v>
                </c:pt>
                <c:pt idx="92">
                  <c:v>-3.3108048789526653E-2</c:v>
                </c:pt>
                <c:pt idx="93">
                  <c:v>-9.0746645115793639E-2</c:v>
                </c:pt>
                <c:pt idx="94">
                  <c:v>-0.1509020147443233</c:v>
                </c:pt>
                <c:pt idx="95">
                  <c:v>-0.21478639001380084</c:v>
                </c:pt>
                <c:pt idx="96">
                  <c:v>-0.28310695932046581</c:v>
                </c:pt>
                <c:pt idx="97">
                  <c:v>-0.35593861162153784</c:v>
                </c:pt>
                <c:pt idx="98">
                  <c:v>-0.43265552067252327</c:v>
                </c:pt>
                <c:pt idx="99">
                  <c:v>-0.51192829712205334</c:v>
                </c:pt>
                <c:pt idx="100">
                  <c:v>-0.59178754988075521</c:v>
                </c:pt>
                <c:pt idx="101">
                  <c:v>-0.66974873044676064</c:v>
                </c:pt>
                <c:pt idx="102">
                  <c:v>-0.74298761854571294</c:v>
                </c:pt>
                <c:pt idx="103">
                  <c:v>-0.80855123760583225</c:v>
                </c:pt>
                <c:pt idx="104">
                  <c:v>-0.8635857729087919</c:v>
                </c:pt>
                <c:pt idx="105">
                  <c:v>-0.90556149149297505</c:v>
                </c:pt>
                <c:pt idx="106">
                  <c:v>-0.93247487216258129</c:v>
                </c:pt>
                <c:pt idx="107">
                  <c:v>-0.94301012816726826</c:v>
                </c:pt>
                <c:pt idx="108">
                  <c:v>-0.9366458685261051</c:v>
                </c:pt>
                <c:pt idx="109">
                  <c:v>-0.91369747890672015</c:v>
                </c:pt>
                <c:pt idx="110">
                  <c:v>-0.87529147820124253</c:v>
                </c:pt>
                <c:pt idx="111">
                  <c:v>-0.82327411618041579</c:v>
                </c:pt>
                <c:pt idx="112">
                  <c:v>-0.760062284739769</c:v>
                </c:pt>
                <c:pt idx="113">
                  <c:v>-0.68844990221169311</c:v>
                </c:pt>
                <c:pt idx="114">
                  <c:v>-0.61138684326108961</c:v>
                </c:pt>
                <c:pt idx="115">
                  <c:v>-0.53174987711308708</c:v>
                </c:pt>
                <c:pt idx="116">
                  <c:v>-0.45212573138816398</c:v>
                </c:pt>
                <c:pt idx="117">
                  <c:v>-0.37462525976913424</c:v>
                </c:pt>
                <c:pt idx="118">
                  <c:v>-0.30074486140223067</c:v>
                </c:pt>
                <c:pt idx="119">
                  <c:v>-0.23128703168403938</c:v>
                </c:pt>
                <c:pt idx="120">
                  <c:v>-0.16634659965090812</c:v>
                </c:pt>
                <c:pt idx="121">
                  <c:v>-0.10536330260721302</c:v>
                </c:pt>
                <c:pt idx="122">
                  <c:v>-4.723539171184294E-2</c:v>
                </c:pt>
                <c:pt idx="123">
                  <c:v>9.5165145862055028E-3</c:v>
                </c:pt>
                <c:pt idx="124">
                  <c:v>6.6550619632322741E-2</c:v>
                </c:pt>
                <c:pt idx="125">
                  <c:v>0.12548860542418522</c:v>
                </c:pt>
                <c:pt idx="126">
                  <c:v>0.18770366485237061</c:v>
                </c:pt>
                <c:pt idx="127">
                  <c:v>0.2541315142906585</c:v>
                </c:pt>
                <c:pt idx="128">
                  <c:v>0.32512193090773955</c:v>
                </c:pt>
                <c:pt idx="129">
                  <c:v>0.40034472466896931</c:v>
                </c:pt>
                <c:pt idx="130">
                  <c:v>0.47875917158063497</c:v>
                </c:pt>
                <c:pt idx="131">
                  <c:v>0.55865023873013708</c:v>
                </c:pt>
                <c:pt idx="132">
                  <c:v>0.63772893217179494</c:v>
                </c:pt>
                <c:pt idx="133">
                  <c:v>0.71328833194918695</c:v>
                </c:pt>
                <c:pt idx="134">
                  <c:v>0.78240186004662071</c:v>
                </c:pt>
                <c:pt idx="135">
                  <c:v>0.84214650555290005</c:v>
                </c:pt>
                <c:pt idx="136">
                  <c:v>0.88983144865349983</c:v>
                </c:pt>
                <c:pt idx="137">
                  <c:v>0.92321198567889751</c:v>
                </c:pt>
                <c:pt idx="138">
                  <c:v>0.94066991008010215</c:v>
                </c:pt>
                <c:pt idx="139">
                  <c:v>0.94134443758553332</c:v>
                </c:pt>
                <c:pt idx="140">
                  <c:v>0.92520211651555029</c:v>
                </c:pt>
                <c:pt idx="141">
                  <c:v>0.89303954812614628</c:v>
                </c:pt>
                <c:pt idx="142">
                  <c:v>0.84641867665710446</c:v>
                </c:pt>
                <c:pt idx="143">
                  <c:v>0.78754036500546198</c:v>
                </c:pt>
                <c:pt idx="144">
                  <c:v>0.71906741824633391</c:v>
                </c:pt>
                <c:pt idx="145">
                  <c:v>0.64391266774630707</c:v>
                </c:pt>
                <c:pt idx="146">
                  <c:v>0.56501078645476521</c:v>
                </c:pt>
                <c:pt idx="147">
                  <c:v>0.48509389860186858</c:v>
                </c:pt>
                <c:pt idx="148">
                  <c:v>0.40649065068215601</c:v>
                </c:pt>
                <c:pt idx="149">
                  <c:v>0.33096626123859479</c:v>
                </c:pt>
                <c:pt idx="150">
                  <c:v>0.25961735711547707</c:v>
                </c:pt>
                <c:pt idx="151">
                  <c:v>0.19283046540229132</c:v>
                </c:pt>
                <c:pt idx="152">
                  <c:v>0.13030730482635031</c:v>
                </c:pt>
                <c:pt idx="153">
                  <c:v>7.11540197006377E-2</c:v>
                </c:pt>
                <c:pt idx="154">
                  <c:v>1.4025760051782061E-2</c:v>
                </c:pt>
                <c:pt idx="155">
                  <c:v>-4.2686953791411499E-2</c:v>
                </c:pt>
                <c:pt idx="156">
                  <c:v>-0.1006473913222396</c:v>
                </c:pt>
                <c:pt idx="157">
                  <c:v>-0.16135680053110507</c:v>
                </c:pt>
                <c:pt idx="158">
                  <c:v>-0.22595357471821498</c:v>
                </c:pt>
                <c:pt idx="159">
                  <c:v>-0.29504600403030268</c:v>
                </c:pt>
                <c:pt idx="160">
                  <c:v>-0.36859420657414332</c:v>
                </c:pt>
              </c:numCache>
            </c:numRef>
          </c:yVal>
          <c:smooth val="0"/>
          <c:extLst>
            <c:ext xmlns:c16="http://schemas.microsoft.com/office/drawing/2014/chart" uri="{C3380CC4-5D6E-409C-BE32-E72D297353CC}">
              <c16:uniqueId val="{00000002-3703-4E80-8BE0-C0347B34B8CB}"/>
            </c:ext>
          </c:extLst>
        </c:ser>
        <c:dLbls>
          <c:showLegendKey val="0"/>
          <c:showVal val="0"/>
          <c:showCatName val="0"/>
          <c:showSerName val="0"/>
          <c:showPercent val="0"/>
          <c:showBubbleSize val="0"/>
        </c:dLbls>
        <c:axId val="598160504"/>
        <c:axId val="598157944"/>
      </c:scatterChart>
      <c:valAx>
        <c:axId val="598160504"/>
        <c:scaling>
          <c:orientation val="minMax"/>
          <c:max val="10"/>
          <c:min val="-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5875" cap="flat" cmpd="sng" algn="ctr">
            <a:solidFill>
              <a:schemeClr val="tx1">
                <a:lumMod val="85000"/>
                <a:lumOff val="1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8157944"/>
        <c:crosses val="autoZero"/>
        <c:crossBetween val="midCat"/>
      </c:valAx>
      <c:valAx>
        <c:axId val="598157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9050"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crossAx val="598160504"/>
        <c:crosses val="autoZero"/>
        <c:crossBetween val="midCat"/>
      </c:valAx>
      <c:spPr>
        <a:noFill/>
        <a:ln>
          <a:solidFill>
            <a:schemeClr val="tx1">
              <a:lumMod val="85000"/>
              <a:lumOff val="1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433328150080671E-2"/>
          <c:y val="0.18835090628938905"/>
          <c:w val="0.96484540295537824"/>
          <c:h val="0.78790892555564207"/>
        </c:manualLayout>
      </c:layout>
      <c:scatterChart>
        <c:scatterStyle val="lineMarker"/>
        <c:varyColors val="0"/>
        <c:ser>
          <c:idx val="1"/>
          <c:order val="0"/>
          <c:tx>
            <c:v>三角波</c:v>
          </c:tx>
          <c:spPr>
            <a:ln w="44450" cap="rnd">
              <a:solidFill>
                <a:schemeClr val="tx1"/>
              </a:solidFill>
              <a:round/>
            </a:ln>
            <a:effectLst/>
          </c:spPr>
          <c:marker>
            <c:symbol val="circle"/>
            <c:size val="5"/>
            <c:spPr>
              <a:noFill/>
              <a:ln w="9525">
                <a:solidFill>
                  <a:schemeClr val="accent2"/>
                </a:solidFill>
              </a:ln>
              <a:effectLst/>
            </c:spPr>
          </c:marker>
          <c:xVal>
            <c:numRef>
              <c:f>'[1]2020年1月19日'!$B$2:$B$21</c:f>
              <c:numCache>
                <c:formatCode>General</c:formatCode>
                <c:ptCount val="20"/>
                <c:pt idx="0">
                  <c:v>-6.2831853071795862</c:v>
                </c:pt>
                <c:pt idx="1">
                  <c:v>-4.7123889803846897</c:v>
                </c:pt>
                <c:pt idx="2">
                  <c:v>-3.1415926535897931</c:v>
                </c:pt>
                <c:pt idx="3">
                  <c:v>-3.1415926535897931</c:v>
                </c:pt>
                <c:pt idx="4">
                  <c:v>-1.5707963267948966</c:v>
                </c:pt>
                <c:pt idx="5">
                  <c:v>0</c:v>
                </c:pt>
                <c:pt idx="6">
                  <c:v>0</c:v>
                </c:pt>
                <c:pt idx="7">
                  <c:v>1.5707963267948966</c:v>
                </c:pt>
                <c:pt idx="8">
                  <c:v>3.1415926535897931</c:v>
                </c:pt>
                <c:pt idx="9">
                  <c:v>3.1415926535897931</c:v>
                </c:pt>
                <c:pt idx="10">
                  <c:v>4.7123889803846897</c:v>
                </c:pt>
                <c:pt idx="11">
                  <c:v>6.2831853071795862</c:v>
                </c:pt>
                <c:pt idx="12">
                  <c:v>6.2831853071795862</c:v>
                </c:pt>
                <c:pt idx="13">
                  <c:v>7.8539816339744828</c:v>
                </c:pt>
                <c:pt idx="14">
                  <c:v>9.4247779607693793</c:v>
                </c:pt>
                <c:pt idx="15">
                  <c:v>9.4247779607693793</c:v>
                </c:pt>
                <c:pt idx="16">
                  <c:v>10.995574287564276</c:v>
                </c:pt>
                <c:pt idx="17">
                  <c:v>12.566370614359172</c:v>
                </c:pt>
                <c:pt idx="18">
                  <c:v>12.566370614359172</c:v>
                </c:pt>
                <c:pt idx="19">
                  <c:v>14.137166941154069</c:v>
                </c:pt>
              </c:numCache>
            </c:numRef>
          </c:xVal>
          <c:yVal>
            <c:numRef>
              <c:f>'[1]2020年1月19日'!$D$2:$D$21</c:f>
              <c:numCache>
                <c:formatCode>General</c:formatCode>
                <c:ptCount val="20"/>
                <c:pt idx="0">
                  <c:v>0</c:v>
                </c:pt>
                <c:pt idx="1">
                  <c:v>1</c:v>
                </c:pt>
                <c:pt idx="2">
                  <c:v>0</c:v>
                </c:pt>
                <c:pt idx="3">
                  <c:v>0</c:v>
                </c:pt>
                <c:pt idx="4">
                  <c:v>-1</c:v>
                </c:pt>
                <c:pt idx="5">
                  <c:v>0</c:v>
                </c:pt>
                <c:pt idx="6">
                  <c:v>0</c:v>
                </c:pt>
                <c:pt idx="7">
                  <c:v>1</c:v>
                </c:pt>
                <c:pt idx="8">
                  <c:v>0</c:v>
                </c:pt>
                <c:pt idx="9">
                  <c:v>0</c:v>
                </c:pt>
                <c:pt idx="10">
                  <c:v>-1</c:v>
                </c:pt>
                <c:pt idx="11">
                  <c:v>0</c:v>
                </c:pt>
                <c:pt idx="12">
                  <c:v>0</c:v>
                </c:pt>
                <c:pt idx="13">
                  <c:v>1</c:v>
                </c:pt>
                <c:pt idx="14">
                  <c:v>0</c:v>
                </c:pt>
                <c:pt idx="15">
                  <c:v>0</c:v>
                </c:pt>
                <c:pt idx="16">
                  <c:v>-1</c:v>
                </c:pt>
                <c:pt idx="17">
                  <c:v>0</c:v>
                </c:pt>
                <c:pt idx="18">
                  <c:v>0</c:v>
                </c:pt>
                <c:pt idx="19">
                  <c:v>1</c:v>
                </c:pt>
              </c:numCache>
            </c:numRef>
          </c:yVal>
          <c:smooth val="0"/>
          <c:extLst>
            <c:ext xmlns:c16="http://schemas.microsoft.com/office/drawing/2014/chart" uri="{C3380CC4-5D6E-409C-BE32-E72D297353CC}">
              <c16:uniqueId val="{00000000-2644-467A-ADB0-5660D5E3311D}"/>
            </c:ext>
          </c:extLst>
        </c:ser>
        <c:ser>
          <c:idx val="0"/>
          <c:order val="1"/>
          <c:tx>
            <c:v>y=sinX</c:v>
          </c:tx>
          <c:spPr>
            <a:ln w="15875" cap="rnd">
              <a:solidFill>
                <a:schemeClr val="tx1">
                  <a:lumMod val="75000"/>
                  <a:lumOff val="25000"/>
                </a:schemeClr>
              </a:solidFill>
              <a:prstDash val="dash"/>
              <a:round/>
            </a:ln>
            <a:effectLst/>
          </c:spPr>
          <c:marker>
            <c:symbol val="none"/>
          </c:marker>
          <c:xVal>
            <c:numRef>
              <c:f>'[1]2020年1月19日'!$E$2:$E$162</c:f>
              <c:numCache>
                <c:formatCode>General</c:formatCode>
                <c:ptCount val="161"/>
                <c:pt idx="0">
                  <c:v>-6</c:v>
                </c:pt>
                <c:pt idx="1">
                  <c:v>-5.9</c:v>
                </c:pt>
                <c:pt idx="2">
                  <c:v>-5.8</c:v>
                </c:pt>
                <c:pt idx="3">
                  <c:v>-5.7</c:v>
                </c:pt>
                <c:pt idx="4">
                  <c:v>-5.6</c:v>
                </c:pt>
                <c:pt idx="5">
                  <c:v>-5.5</c:v>
                </c:pt>
                <c:pt idx="6">
                  <c:v>-5.4</c:v>
                </c:pt>
                <c:pt idx="7">
                  <c:v>-5.3</c:v>
                </c:pt>
                <c:pt idx="8">
                  <c:v>-5.2</c:v>
                </c:pt>
                <c:pt idx="9">
                  <c:v>-5.0999999999999996</c:v>
                </c:pt>
                <c:pt idx="10">
                  <c:v>-5</c:v>
                </c:pt>
                <c:pt idx="11">
                  <c:v>-4.9000000000000004</c:v>
                </c:pt>
                <c:pt idx="12">
                  <c:v>-4.8</c:v>
                </c:pt>
                <c:pt idx="13">
                  <c:v>-4.7</c:v>
                </c:pt>
                <c:pt idx="14">
                  <c:v>-4.5999999999999996</c:v>
                </c:pt>
                <c:pt idx="15">
                  <c:v>-4.5000000000000098</c:v>
                </c:pt>
                <c:pt idx="16">
                  <c:v>-4.4000000000000101</c:v>
                </c:pt>
                <c:pt idx="17">
                  <c:v>-4.3000000000000096</c:v>
                </c:pt>
                <c:pt idx="18">
                  <c:v>-4.2000000000000099</c:v>
                </c:pt>
                <c:pt idx="19">
                  <c:v>-4.1000000000000103</c:v>
                </c:pt>
                <c:pt idx="20">
                  <c:v>-4.0000000000000098</c:v>
                </c:pt>
                <c:pt idx="21">
                  <c:v>-3.9000000000000101</c:v>
                </c:pt>
                <c:pt idx="22">
                  <c:v>-3.80000000000001</c:v>
                </c:pt>
                <c:pt idx="23">
                  <c:v>-3.7000000000000099</c:v>
                </c:pt>
                <c:pt idx="24">
                  <c:v>-3.6000000000000099</c:v>
                </c:pt>
                <c:pt idx="25">
                  <c:v>-3.5000000000000102</c:v>
                </c:pt>
                <c:pt idx="26">
                  <c:v>-3.4000000000000101</c:v>
                </c:pt>
                <c:pt idx="27">
                  <c:v>-3.30000000000001</c:v>
                </c:pt>
                <c:pt idx="28">
                  <c:v>-3.2000000000000099</c:v>
                </c:pt>
                <c:pt idx="29">
                  <c:v>-3.1000000000000099</c:v>
                </c:pt>
                <c:pt idx="30">
                  <c:v>-3.0000000000000102</c:v>
                </c:pt>
                <c:pt idx="31">
                  <c:v>-2.9000000000000101</c:v>
                </c:pt>
                <c:pt idx="32">
                  <c:v>-2.80000000000001</c:v>
                </c:pt>
                <c:pt idx="33">
                  <c:v>-2.7000000000000099</c:v>
                </c:pt>
                <c:pt idx="34">
                  <c:v>-2.6000000000000099</c:v>
                </c:pt>
                <c:pt idx="35">
                  <c:v>-2.5000000000000102</c:v>
                </c:pt>
                <c:pt idx="36">
                  <c:v>-2.4000000000000101</c:v>
                </c:pt>
                <c:pt idx="37">
                  <c:v>-2.30000000000001</c:v>
                </c:pt>
                <c:pt idx="38">
                  <c:v>-2.2000000000000099</c:v>
                </c:pt>
                <c:pt idx="39">
                  <c:v>-2.1000000000000099</c:v>
                </c:pt>
                <c:pt idx="40">
                  <c:v>-2.0000000000000102</c:v>
                </c:pt>
                <c:pt idx="41">
                  <c:v>-1.9000000000000099</c:v>
                </c:pt>
                <c:pt idx="42">
                  <c:v>-1.80000000000001</c:v>
                </c:pt>
                <c:pt idx="43">
                  <c:v>-1.7000000000000199</c:v>
                </c:pt>
                <c:pt idx="44">
                  <c:v>-1.6000000000000201</c:v>
                </c:pt>
                <c:pt idx="45">
                  <c:v>-1.50000000000002</c:v>
                </c:pt>
                <c:pt idx="46">
                  <c:v>-1.4000000000000199</c:v>
                </c:pt>
                <c:pt idx="47">
                  <c:v>-1.30000000000002</c:v>
                </c:pt>
                <c:pt idx="48">
                  <c:v>-1.2000000000000199</c:v>
                </c:pt>
                <c:pt idx="49">
                  <c:v>-1.1000000000000201</c:v>
                </c:pt>
                <c:pt idx="50">
                  <c:v>-1.00000000000002</c:v>
                </c:pt>
                <c:pt idx="51">
                  <c:v>-0.90000000000002001</c:v>
                </c:pt>
                <c:pt idx="52">
                  <c:v>-0.80000000000002003</c:v>
                </c:pt>
                <c:pt idx="53">
                  <c:v>-0.70000000000002005</c:v>
                </c:pt>
                <c:pt idx="54">
                  <c:v>-0.60000000000001996</c:v>
                </c:pt>
                <c:pt idx="55">
                  <c:v>-0.50000000000001998</c:v>
                </c:pt>
                <c:pt idx="56">
                  <c:v>-0.40000000000002001</c:v>
                </c:pt>
                <c:pt idx="57">
                  <c:v>-0.30000000000001997</c:v>
                </c:pt>
                <c:pt idx="58">
                  <c:v>-0.20000000000002</c:v>
                </c:pt>
                <c:pt idx="59">
                  <c:v>-0.10000000000002</c:v>
                </c:pt>
                <c:pt idx="60">
                  <c:v>-2.0428103653102899E-14</c:v>
                </c:pt>
                <c:pt idx="61">
                  <c:v>9.9999999999980105E-2</c:v>
                </c:pt>
                <c:pt idx="62">
                  <c:v>0.19999999999998</c:v>
                </c:pt>
                <c:pt idx="63">
                  <c:v>0.29999999999998</c:v>
                </c:pt>
                <c:pt idx="64">
                  <c:v>0.39999999999997998</c:v>
                </c:pt>
                <c:pt idx="65">
                  <c:v>0.49999999999998002</c:v>
                </c:pt>
                <c:pt idx="66">
                  <c:v>0.59999999999997999</c:v>
                </c:pt>
                <c:pt idx="67">
                  <c:v>0.69999999999997997</c:v>
                </c:pt>
                <c:pt idx="68">
                  <c:v>0.79999999999997995</c:v>
                </c:pt>
                <c:pt idx="69">
                  <c:v>0.89999999999998004</c:v>
                </c:pt>
                <c:pt idx="70">
                  <c:v>0.99999999999998002</c:v>
                </c:pt>
                <c:pt idx="71">
                  <c:v>1.0999999999999699</c:v>
                </c:pt>
                <c:pt idx="72">
                  <c:v>1.19999999999997</c:v>
                </c:pt>
                <c:pt idx="73">
                  <c:v>1.2999999999999701</c:v>
                </c:pt>
                <c:pt idx="74">
                  <c:v>1.3999999999999699</c:v>
                </c:pt>
                <c:pt idx="75">
                  <c:v>1.49999999999997</c:v>
                </c:pt>
                <c:pt idx="76">
                  <c:v>1.5999999999999699</c:v>
                </c:pt>
                <c:pt idx="77">
                  <c:v>1.69999999999997</c:v>
                </c:pt>
                <c:pt idx="78">
                  <c:v>1.7999999999999701</c:v>
                </c:pt>
                <c:pt idx="79">
                  <c:v>1.8999999999999699</c:v>
                </c:pt>
                <c:pt idx="80">
                  <c:v>1.99999999999997</c:v>
                </c:pt>
                <c:pt idx="81">
                  <c:v>2.0999999999999699</c:v>
                </c:pt>
                <c:pt idx="82">
                  <c:v>2.19999999999997</c:v>
                </c:pt>
                <c:pt idx="83">
                  <c:v>2.2999999999999701</c:v>
                </c:pt>
                <c:pt idx="84">
                  <c:v>2.3999999999999702</c:v>
                </c:pt>
                <c:pt idx="85">
                  <c:v>2.4999999999999698</c:v>
                </c:pt>
                <c:pt idx="86">
                  <c:v>2.5999999999999699</c:v>
                </c:pt>
                <c:pt idx="87">
                  <c:v>2.69999999999997</c:v>
                </c:pt>
                <c:pt idx="88">
                  <c:v>2.7999999999999701</c:v>
                </c:pt>
                <c:pt idx="89">
                  <c:v>2.8999999999999702</c:v>
                </c:pt>
                <c:pt idx="90">
                  <c:v>2.9999999999999698</c:v>
                </c:pt>
                <c:pt idx="91">
                  <c:v>3.0999999999999699</c:v>
                </c:pt>
                <c:pt idx="92">
                  <c:v>3.19999999999997</c:v>
                </c:pt>
                <c:pt idx="93">
                  <c:v>3.2999999999999701</c:v>
                </c:pt>
                <c:pt idx="94">
                  <c:v>3.3999999999999702</c:v>
                </c:pt>
                <c:pt idx="95">
                  <c:v>3.4999999999999698</c:v>
                </c:pt>
                <c:pt idx="96">
                  <c:v>3.5999999999999699</c:v>
                </c:pt>
                <c:pt idx="97">
                  <c:v>3.69999999999997</c:v>
                </c:pt>
                <c:pt idx="98">
                  <c:v>3.7999999999999701</c:v>
                </c:pt>
                <c:pt idx="99">
                  <c:v>3.8999999999999599</c:v>
                </c:pt>
                <c:pt idx="100">
                  <c:v>3.99999999999996</c:v>
                </c:pt>
                <c:pt idx="101">
                  <c:v>4.0999999999999996</c:v>
                </c:pt>
                <c:pt idx="102">
                  <c:v>4.2</c:v>
                </c:pt>
                <c:pt idx="103">
                  <c:v>4.3</c:v>
                </c:pt>
                <c:pt idx="104">
                  <c:v>4.4000000000000004</c:v>
                </c:pt>
                <c:pt idx="105">
                  <c:v>4.5</c:v>
                </c:pt>
                <c:pt idx="106">
                  <c:v>4.5999999999999996</c:v>
                </c:pt>
                <c:pt idx="107">
                  <c:v>4.7</c:v>
                </c:pt>
                <c:pt idx="108">
                  <c:v>4.8</c:v>
                </c:pt>
                <c:pt idx="109">
                  <c:v>4.9000000000000004</c:v>
                </c:pt>
                <c:pt idx="110">
                  <c:v>5</c:v>
                </c:pt>
                <c:pt idx="111">
                  <c:v>5.0999999999999996</c:v>
                </c:pt>
                <c:pt idx="112">
                  <c:v>5.2</c:v>
                </c:pt>
                <c:pt idx="113">
                  <c:v>5.3</c:v>
                </c:pt>
                <c:pt idx="114">
                  <c:v>5.4</c:v>
                </c:pt>
                <c:pt idx="115">
                  <c:v>5.5</c:v>
                </c:pt>
                <c:pt idx="116">
                  <c:v>5.6</c:v>
                </c:pt>
                <c:pt idx="117">
                  <c:v>5.7</c:v>
                </c:pt>
                <c:pt idx="118">
                  <c:v>5.8</c:v>
                </c:pt>
                <c:pt idx="119">
                  <c:v>5.9</c:v>
                </c:pt>
                <c:pt idx="120">
                  <c:v>6</c:v>
                </c:pt>
                <c:pt idx="121">
                  <c:v>6.1</c:v>
                </c:pt>
                <c:pt idx="122">
                  <c:v>6.2</c:v>
                </c:pt>
                <c:pt idx="123">
                  <c:v>6.3</c:v>
                </c:pt>
                <c:pt idx="124">
                  <c:v>6.4</c:v>
                </c:pt>
                <c:pt idx="125">
                  <c:v>6.5</c:v>
                </c:pt>
                <c:pt idx="126">
                  <c:v>6.6</c:v>
                </c:pt>
                <c:pt idx="127">
                  <c:v>6.7</c:v>
                </c:pt>
                <c:pt idx="128">
                  <c:v>6.8</c:v>
                </c:pt>
                <c:pt idx="129">
                  <c:v>6.9</c:v>
                </c:pt>
                <c:pt idx="130">
                  <c:v>7</c:v>
                </c:pt>
                <c:pt idx="131">
                  <c:v>7.1</c:v>
                </c:pt>
                <c:pt idx="132">
                  <c:v>7.2</c:v>
                </c:pt>
                <c:pt idx="133">
                  <c:v>7.3</c:v>
                </c:pt>
                <c:pt idx="134">
                  <c:v>7.4</c:v>
                </c:pt>
                <c:pt idx="135">
                  <c:v>7.5</c:v>
                </c:pt>
                <c:pt idx="136">
                  <c:v>7.6</c:v>
                </c:pt>
                <c:pt idx="137">
                  <c:v>7.7</c:v>
                </c:pt>
                <c:pt idx="138">
                  <c:v>7.8</c:v>
                </c:pt>
                <c:pt idx="139">
                  <c:v>7.9</c:v>
                </c:pt>
                <c:pt idx="140">
                  <c:v>8</c:v>
                </c:pt>
                <c:pt idx="141">
                  <c:v>8.0999999999999002</c:v>
                </c:pt>
                <c:pt idx="142">
                  <c:v>8.1999999999998998</c:v>
                </c:pt>
                <c:pt idx="143">
                  <c:v>8.2999999999998995</c:v>
                </c:pt>
                <c:pt idx="144">
                  <c:v>8.3999999999999009</c:v>
                </c:pt>
                <c:pt idx="145">
                  <c:v>8.4999999999999005</c:v>
                </c:pt>
                <c:pt idx="146">
                  <c:v>8.5999999999999002</c:v>
                </c:pt>
                <c:pt idx="147">
                  <c:v>8.6999999999998998</c:v>
                </c:pt>
                <c:pt idx="148">
                  <c:v>8.7999999999998995</c:v>
                </c:pt>
                <c:pt idx="149">
                  <c:v>8.8999999999999009</c:v>
                </c:pt>
                <c:pt idx="150">
                  <c:v>8.9999999999999005</c:v>
                </c:pt>
                <c:pt idx="151">
                  <c:v>9.0999999999999002</c:v>
                </c:pt>
                <c:pt idx="152">
                  <c:v>9.1999999999998998</c:v>
                </c:pt>
                <c:pt idx="153">
                  <c:v>9.2999999999998995</c:v>
                </c:pt>
                <c:pt idx="154">
                  <c:v>9.3999999999999009</c:v>
                </c:pt>
                <c:pt idx="155">
                  <c:v>9.4999999999999005</c:v>
                </c:pt>
                <c:pt idx="156">
                  <c:v>9.5999999999999002</c:v>
                </c:pt>
                <c:pt idx="157">
                  <c:v>9.6999999999998998</c:v>
                </c:pt>
                <c:pt idx="158">
                  <c:v>9.7999999999998995</c:v>
                </c:pt>
                <c:pt idx="159">
                  <c:v>9.8999999999999009</c:v>
                </c:pt>
                <c:pt idx="160">
                  <c:v>9.9999999999999005</c:v>
                </c:pt>
              </c:numCache>
            </c:numRef>
          </c:xVal>
          <c:yVal>
            <c:numRef>
              <c:f>'[1]2020年1月19日'!$F$2:$F$162</c:f>
              <c:numCache>
                <c:formatCode>General</c:formatCode>
                <c:ptCount val="161"/>
                <c:pt idx="0">
                  <c:v>0.27941549819892586</c:v>
                </c:pt>
                <c:pt idx="1">
                  <c:v>0.37387666483023602</c:v>
                </c:pt>
                <c:pt idx="2">
                  <c:v>0.46460217941375737</c:v>
                </c:pt>
                <c:pt idx="3">
                  <c:v>0.55068554259763758</c:v>
                </c:pt>
                <c:pt idx="4">
                  <c:v>0.63126663787232162</c:v>
                </c:pt>
                <c:pt idx="5">
                  <c:v>0.70554032557039192</c:v>
                </c:pt>
                <c:pt idx="6">
                  <c:v>0.77276448755598715</c:v>
                </c:pt>
                <c:pt idx="7">
                  <c:v>0.83226744222390125</c:v>
                </c:pt>
                <c:pt idx="8">
                  <c:v>0.88345465572015314</c:v>
                </c:pt>
                <c:pt idx="9">
                  <c:v>0.92581468232773245</c:v>
                </c:pt>
                <c:pt idx="10">
                  <c:v>0.95892427466313845</c:v>
                </c:pt>
                <c:pt idx="11">
                  <c:v>0.98245261262433248</c:v>
                </c:pt>
                <c:pt idx="12">
                  <c:v>0.99616460883584068</c:v>
                </c:pt>
                <c:pt idx="13">
                  <c:v>0.99992325756410083</c:v>
                </c:pt>
                <c:pt idx="14">
                  <c:v>0.99369100363346441</c:v>
                </c:pt>
                <c:pt idx="15">
                  <c:v>0.97753011766509912</c:v>
                </c:pt>
                <c:pt idx="16">
                  <c:v>0.95160207388951912</c:v>
                </c:pt>
                <c:pt idx="17">
                  <c:v>0.91616593674945879</c:v>
                </c:pt>
                <c:pt idx="18">
                  <c:v>0.87157577241359296</c:v>
                </c:pt>
                <c:pt idx="19">
                  <c:v>0.81827711106441647</c:v>
                </c:pt>
                <c:pt idx="20">
                  <c:v>0.75680249530793464</c:v>
                </c:pt>
                <c:pt idx="21">
                  <c:v>0.68776615918398121</c:v>
                </c:pt>
                <c:pt idx="22">
                  <c:v>0.61185789094272702</c:v>
                </c:pt>
                <c:pt idx="23">
                  <c:v>0.52983614090850162</c:v>
                </c:pt>
                <c:pt idx="24">
                  <c:v>0.44252044329486123</c:v>
                </c:pt>
                <c:pt idx="25">
                  <c:v>0.35078322768962944</c:v>
                </c:pt>
                <c:pt idx="26">
                  <c:v>0.2555411020268411</c:v>
                </c:pt>
                <c:pt idx="27">
                  <c:v>0.15774569414325829</c:v>
                </c:pt>
                <c:pt idx="28">
                  <c:v>5.8374143427589842E-2</c:v>
                </c:pt>
                <c:pt idx="29">
                  <c:v>-4.1580662433280728E-2</c:v>
                </c:pt>
                <c:pt idx="30">
                  <c:v>-0.14112000805985711</c:v>
                </c:pt>
                <c:pt idx="31">
                  <c:v>-0.23924932921397249</c:v>
                </c:pt>
                <c:pt idx="32">
                  <c:v>-0.33498815015589545</c:v>
                </c:pt>
                <c:pt idx="33">
                  <c:v>-0.42737988023382095</c:v>
                </c:pt>
                <c:pt idx="34">
                  <c:v>-0.51550137182145583</c:v>
                </c:pt>
                <c:pt idx="35">
                  <c:v>-0.59847214410394833</c:v>
                </c:pt>
                <c:pt idx="36">
                  <c:v>-0.67546318055114341</c:v>
                </c:pt>
                <c:pt idx="37">
                  <c:v>-0.74570521217671348</c:v>
                </c:pt>
                <c:pt idx="38">
                  <c:v>-0.80849640381958432</c:v>
                </c:pt>
                <c:pt idx="39">
                  <c:v>-0.86320936664886883</c:v>
                </c:pt>
                <c:pt idx="40">
                  <c:v>-0.90929742682567749</c:v>
                </c:pt>
                <c:pt idx="41">
                  <c:v>-0.94630008768741125</c:v>
                </c:pt>
                <c:pt idx="42">
                  <c:v>-0.97384763087819293</c:v>
                </c:pt>
                <c:pt idx="43">
                  <c:v>-0.99166481045246602</c:v>
                </c:pt>
                <c:pt idx="44">
                  <c:v>-0.99957360304150455</c:v>
                </c:pt>
                <c:pt idx="45">
                  <c:v>-0.99749498660405589</c:v>
                </c:pt>
                <c:pt idx="46">
                  <c:v>-0.98544972998846359</c:v>
                </c:pt>
                <c:pt idx="47">
                  <c:v>-0.96355818541719829</c:v>
                </c:pt>
                <c:pt idx="48">
                  <c:v>-0.93203908596723362</c:v>
                </c:pt>
                <c:pt idx="49">
                  <c:v>-0.89120736006144441</c:v>
                </c:pt>
                <c:pt idx="50">
                  <c:v>-0.84147098480790727</c:v>
                </c:pt>
                <c:pt idx="51">
                  <c:v>-0.78332690962749585</c:v>
                </c:pt>
                <c:pt idx="52">
                  <c:v>-0.71735609089953667</c:v>
                </c:pt>
                <c:pt idx="53">
                  <c:v>-0.64421768723770634</c:v>
                </c:pt>
                <c:pt idx="54">
                  <c:v>-0.5646424733950518</c:v>
                </c:pt>
                <c:pt idx="55">
                  <c:v>-0.47942553860422055</c:v>
                </c:pt>
                <c:pt idx="56">
                  <c:v>-0.3894183423086689</c:v>
                </c:pt>
                <c:pt idx="57">
                  <c:v>-0.29552020666135864</c:v>
                </c:pt>
                <c:pt idx="58">
                  <c:v>-0.19866933079508081</c:v>
                </c:pt>
                <c:pt idx="59">
                  <c:v>-9.9833416646848055E-2</c:v>
                </c:pt>
                <c:pt idx="60">
                  <c:v>-2.0428103653102899E-14</c:v>
                </c:pt>
                <c:pt idx="61">
                  <c:v>9.9833416646808351E-2</c:v>
                </c:pt>
                <c:pt idx="62">
                  <c:v>0.19866933079504162</c:v>
                </c:pt>
                <c:pt idx="63">
                  <c:v>0.29552020666132045</c:v>
                </c:pt>
                <c:pt idx="64">
                  <c:v>0.38941834230863204</c:v>
                </c:pt>
                <c:pt idx="65">
                  <c:v>0.47942553860418546</c:v>
                </c:pt>
                <c:pt idx="66">
                  <c:v>0.56464247339501883</c:v>
                </c:pt>
                <c:pt idx="67">
                  <c:v>0.6442176872376757</c:v>
                </c:pt>
                <c:pt idx="68">
                  <c:v>0.7173560908995088</c:v>
                </c:pt>
                <c:pt idx="69">
                  <c:v>0.78332690962747098</c:v>
                </c:pt>
                <c:pt idx="70">
                  <c:v>0.84147098480788574</c:v>
                </c:pt>
                <c:pt idx="71">
                  <c:v>0.89120736006142165</c:v>
                </c:pt>
                <c:pt idx="72">
                  <c:v>0.93203908596721552</c:v>
                </c:pt>
                <c:pt idx="73">
                  <c:v>0.96355818541718496</c:v>
                </c:pt>
                <c:pt idx="74">
                  <c:v>0.98544972998845504</c:v>
                </c:pt>
                <c:pt idx="75">
                  <c:v>0.99749498660405234</c:v>
                </c:pt>
                <c:pt idx="76">
                  <c:v>0.999573603041506</c:v>
                </c:pt>
                <c:pt idx="77">
                  <c:v>0.99166481045247246</c:v>
                </c:pt>
                <c:pt idx="78">
                  <c:v>0.97384763087820203</c:v>
                </c:pt>
                <c:pt idx="79">
                  <c:v>0.94630008768742424</c:v>
                </c:pt>
                <c:pt idx="80">
                  <c:v>0.90929742682569414</c:v>
                </c:pt>
                <c:pt idx="81">
                  <c:v>0.86320936664888892</c:v>
                </c:pt>
                <c:pt idx="82">
                  <c:v>0.80849640381960786</c:v>
                </c:pt>
                <c:pt idx="83">
                  <c:v>0.74570521217674013</c:v>
                </c:pt>
                <c:pt idx="84">
                  <c:v>0.67546318055117294</c:v>
                </c:pt>
                <c:pt idx="85">
                  <c:v>0.59847214410398064</c:v>
                </c:pt>
                <c:pt idx="86">
                  <c:v>0.51550137182149003</c:v>
                </c:pt>
                <c:pt idx="87">
                  <c:v>0.42737988023385709</c:v>
                </c:pt>
                <c:pt idx="88">
                  <c:v>0.33498815015593314</c:v>
                </c:pt>
                <c:pt idx="89">
                  <c:v>0.23924932921401129</c:v>
                </c:pt>
                <c:pt idx="90">
                  <c:v>0.14112000805989711</c:v>
                </c:pt>
                <c:pt idx="91">
                  <c:v>4.1580662433320661E-2</c:v>
                </c:pt>
                <c:pt idx="92">
                  <c:v>-5.8374143427549943E-2</c:v>
                </c:pt>
                <c:pt idx="93">
                  <c:v>-0.15774569414321882</c:v>
                </c:pt>
                <c:pt idx="94">
                  <c:v>-0.25554110202680247</c:v>
                </c:pt>
                <c:pt idx="95">
                  <c:v>-0.35078322768959158</c:v>
                </c:pt>
                <c:pt idx="96">
                  <c:v>-0.44252044329482537</c:v>
                </c:pt>
                <c:pt idx="97">
                  <c:v>-0.52983614090846776</c:v>
                </c:pt>
                <c:pt idx="98">
                  <c:v>-0.61185789094269538</c:v>
                </c:pt>
                <c:pt idx="99">
                  <c:v>-0.68776615918394479</c:v>
                </c:pt>
                <c:pt idx="100">
                  <c:v>-0.75680249530790211</c:v>
                </c:pt>
                <c:pt idx="101">
                  <c:v>-0.81827711106441026</c:v>
                </c:pt>
                <c:pt idx="102">
                  <c:v>-0.87157577241358819</c:v>
                </c:pt>
                <c:pt idx="103">
                  <c:v>-0.9161659367494549</c:v>
                </c:pt>
                <c:pt idx="104">
                  <c:v>-0.95160207388951601</c:v>
                </c:pt>
                <c:pt idx="105">
                  <c:v>-0.97753011766509701</c:v>
                </c:pt>
                <c:pt idx="106">
                  <c:v>-0.99369100363346441</c:v>
                </c:pt>
                <c:pt idx="107">
                  <c:v>-0.99992325756410083</c:v>
                </c:pt>
                <c:pt idx="108">
                  <c:v>-0.99616460883584068</c:v>
                </c:pt>
                <c:pt idx="109">
                  <c:v>-0.98245261262433248</c:v>
                </c:pt>
                <c:pt idx="110">
                  <c:v>-0.95892427466313845</c:v>
                </c:pt>
                <c:pt idx="111">
                  <c:v>-0.92581468232773245</c:v>
                </c:pt>
                <c:pt idx="112">
                  <c:v>-0.88345465572015314</c:v>
                </c:pt>
                <c:pt idx="113">
                  <c:v>-0.83226744222390125</c:v>
                </c:pt>
                <c:pt idx="114">
                  <c:v>-0.77276448755598715</c:v>
                </c:pt>
                <c:pt idx="115">
                  <c:v>-0.70554032557039192</c:v>
                </c:pt>
                <c:pt idx="116">
                  <c:v>-0.63126663787232162</c:v>
                </c:pt>
                <c:pt idx="117">
                  <c:v>-0.55068554259763758</c:v>
                </c:pt>
                <c:pt idx="118">
                  <c:v>-0.46460217941375737</c:v>
                </c:pt>
                <c:pt idx="119">
                  <c:v>-0.37387666483023602</c:v>
                </c:pt>
                <c:pt idx="120">
                  <c:v>-0.27941549819892586</c:v>
                </c:pt>
                <c:pt idx="121">
                  <c:v>-0.18216250427209588</c:v>
                </c:pt>
                <c:pt idx="122">
                  <c:v>-8.3089402817496397E-2</c:v>
                </c:pt>
                <c:pt idx="123">
                  <c:v>1.6813900484349713E-2</c:v>
                </c:pt>
                <c:pt idx="124">
                  <c:v>0.11654920485049364</c:v>
                </c:pt>
                <c:pt idx="125">
                  <c:v>0.21511998808781552</c:v>
                </c:pt>
                <c:pt idx="126">
                  <c:v>0.31154136351337786</c:v>
                </c:pt>
                <c:pt idx="127">
                  <c:v>0.4048499206165983</c:v>
                </c:pt>
                <c:pt idx="128">
                  <c:v>0.49411335113860816</c:v>
                </c:pt>
                <c:pt idx="129">
                  <c:v>0.57843976438820011</c:v>
                </c:pt>
                <c:pt idx="130">
                  <c:v>0.65698659871878906</c:v>
                </c:pt>
                <c:pt idx="131">
                  <c:v>0.72896904012587593</c:v>
                </c:pt>
                <c:pt idx="132">
                  <c:v>0.79366786384915311</c:v>
                </c:pt>
                <c:pt idx="133">
                  <c:v>0.8504366206285644</c:v>
                </c:pt>
                <c:pt idx="134">
                  <c:v>0.89870809581162692</c:v>
                </c:pt>
                <c:pt idx="135">
                  <c:v>0.9379999767747389</c:v>
                </c:pt>
                <c:pt idx="136">
                  <c:v>0.96791967203148632</c:v>
                </c:pt>
                <c:pt idx="137">
                  <c:v>0.98816823387700037</c:v>
                </c:pt>
                <c:pt idx="138">
                  <c:v>0.99854334537460498</c:v>
                </c:pt>
                <c:pt idx="139">
                  <c:v>0.99894134183977201</c:v>
                </c:pt>
                <c:pt idx="140">
                  <c:v>0.98935824662338179</c:v>
                </c:pt>
                <c:pt idx="141">
                  <c:v>0.96988981084511061</c:v>
                </c:pt>
                <c:pt idx="142">
                  <c:v>0.94073055667980687</c:v>
                </c:pt>
                <c:pt idx="143">
                  <c:v>0.90217183375633703</c:v>
                </c:pt>
                <c:pt idx="144">
                  <c:v>0.85459890808833217</c:v>
                </c:pt>
                <c:pt idx="145">
                  <c:v>0.79848711262355021</c:v>
                </c:pt>
                <c:pt idx="146">
                  <c:v>0.73439709787418095</c:v>
                </c:pt>
                <c:pt idx="147">
                  <c:v>0.66296923008225783</c:v>
                </c:pt>
                <c:pt idx="148">
                  <c:v>0.58491719289184385</c:v>
                </c:pt>
                <c:pt idx="149">
                  <c:v>0.50102085645797079</c:v>
                </c:pt>
                <c:pt idx="150">
                  <c:v>0.41211848524184719</c:v>
                </c:pt>
                <c:pt idx="151">
                  <c:v>0.31909836234944639</c:v>
                </c:pt>
                <c:pt idx="152">
                  <c:v>0.22288991410034462</c:v>
                </c:pt>
                <c:pt idx="153">
                  <c:v>0.12445442350716217</c:v>
                </c:pt>
                <c:pt idx="154">
                  <c:v>2.4775425453457213E-2</c:v>
                </c:pt>
                <c:pt idx="155">
                  <c:v>-7.5151120461710116E-2</c:v>
                </c:pt>
                <c:pt idx="156">
                  <c:v>-0.17432678122288167</c:v>
                </c:pt>
                <c:pt idx="157">
                  <c:v>-0.2717606264108467</c:v>
                </c:pt>
                <c:pt idx="158">
                  <c:v>-0.36647912925183418</c:v>
                </c:pt>
                <c:pt idx="159">
                  <c:v>-0.4575358937752329</c:v>
                </c:pt>
                <c:pt idx="160">
                  <c:v>-0.5440211108892864</c:v>
                </c:pt>
              </c:numCache>
            </c:numRef>
          </c:yVal>
          <c:smooth val="0"/>
          <c:extLst>
            <c:ext xmlns:c16="http://schemas.microsoft.com/office/drawing/2014/chart" uri="{C3380CC4-5D6E-409C-BE32-E72D297353CC}">
              <c16:uniqueId val="{00000001-2644-467A-ADB0-5660D5E3311D}"/>
            </c:ext>
          </c:extLst>
        </c:ser>
        <c:ser>
          <c:idx val="2"/>
          <c:order val="2"/>
          <c:tx>
            <c:v>基本波+第3調波+第5調波</c:v>
          </c:tx>
          <c:spPr>
            <a:ln w="38100" cap="rnd">
              <a:solidFill>
                <a:schemeClr val="accent6">
                  <a:lumMod val="75000"/>
                </a:schemeClr>
              </a:solidFill>
              <a:round/>
            </a:ln>
            <a:effectLst/>
          </c:spPr>
          <c:marker>
            <c:symbol val="none"/>
          </c:marker>
          <c:xVal>
            <c:numRef>
              <c:f>第1回復習課題_問4!$B$9:$B$169</c:f>
              <c:numCache>
                <c:formatCode>General</c:formatCode>
                <c:ptCount val="161"/>
                <c:pt idx="0">
                  <c:v>-6</c:v>
                </c:pt>
                <c:pt idx="1">
                  <c:v>-5.9</c:v>
                </c:pt>
                <c:pt idx="2">
                  <c:v>-5.8</c:v>
                </c:pt>
                <c:pt idx="3">
                  <c:v>-5.7</c:v>
                </c:pt>
                <c:pt idx="4">
                  <c:v>-5.6</c:v>
                </c:pt>
                <c:pt idx="5">
                  <c:v>-5.5</c:v>
                </c:pt>
                <c:pt idx="6">
                  <c:v>-5.4</c:v>
                </c:pt>
                <c:pt idx="7">
                  <c:v>-5.3</c:v>
                </c:pt>
                <c:pt idx="8">
                  <c:v>-5.2</c:v>
                </c:pt>
                <c:pt idx="9">
                  <c:v>-5.0999999999999996</c:v>
                </c:pt>
                <c:pt idx="10">
                  <c:v>-5</c:v>
                </c:pt>
                <c:pt idx="11">
                  <c:v>-4.9000000000000004</c:v>
                </c:pt>
                <c:pt idx="12">
                  <c:v>-4.8</c:v>
                </c:pt>
                <c:pt idx="13">
                  <c:v>-4.7</c:v>
                </c:pt>
                <c:pt idx="14">
                  <c:v>-4.5999999999999996</c:v>
                </c:pt>
                <c:pt idx="15">
                  <c:v>-4.5000000000000098</c:v>
                </c:pt>
                <c:pt idx="16">
                  <c:v>-4.4000000000000101</c:v>
                </c:pt>
                <c:pt idx="17">
                  <c:v>-4.3000000000000096</c:v>
                </c:pt>
                <c:pt idx="18">
                  <c:v>-4.2000000000000099</c:v>
                </c:pt>
                <c:pt idx="19">
                  <c:v>-4.1000000000000103</c:v>
                </c:pt>
                <c:pt idx="20">
                  <c:v>-4.0000000000000098</c:v>
                </c:pt>
                <c:pt idx="21">
                  <c:v>-3.9000000000000101</c:v>
                </c:pt>
                <c:pt idx="22">
                  <c:v>-3.80000000000001</c:v>
                </c:pt>
                <c:pt idx="23">
                  <c:v>-3.7000000000000099</c:v>
                </c:pt>
                <c:pt idx="24">
                  <c:v>-3.6000000000000099</c:v>
                </c:pt>
                <c:pt idx="25">
                  <c:v>-3.5000000000000102</c:v>
                </c:pt>
                <c:pt idx="26">
                  <c:v>-3.4000000000000101</c:v>
                </c:pt>
                <c:pt idx="27">
                  <c:v>-3.30000000000001</c:v>
                </c:pt>
                <c:pt idx="28">
                  <c:v>-3.2000000000000099</c:v>
                </c:pt>
                <c:pt idx="29">
                  <c:v>-3.1000000000000099</c:v>
                </c:pt>
                <c:pt idx="30">
                  <c:v>-3.0000000000000102</c:v>
                </c:pt>
                <c:pt idx="31">
                  <c:v>-2.9000000000000101</c:v>
                </c:pt>
                <c:pt idx="32">
                  <c:v>-2.80000000000001</c:v>
                </c:pt>
                <c:pt idx="33">
                  <c:v>-2.7000000000000099</c:v>
                </c:pt>
                <c:pt idx="34">
                  <c:v>-2.6000000000000099</c:v>
                </c:pt>
                <c:pt idx="35">
                  <c:v>-2.5000000000000102</c:v>
                </c:pt>
                <c:pt idx="36">
                  <c:v>-2.4000000000000101</c:v>
                </c:pt>
                <c:pt idx="37">
                  <c:v>-2.30000000000001</c:v>
                </c:pt>
                <c:pt idx="38">
                  <c:v>-2.2000000000000099</c:v>
                </c:pt>
                <c:pt idx="39">
                  <c:v>-2.1000000000000099</c:v>
                </c:pt>
                <c:pt idx="40">
                  <c:v>-2.0000000000000102</c:v>
                </c:pt>
                <c:pt idx="41">
                  <c:v>-1.9000000000000099</c:v>
                </c:pt>
                <c:pt idx="42">
                  <c:v>-1.80000000000001</c:v>
                </c:pt>
                <c:pt idx="43">
                  <c:v>-1.7000000000000199</c:v>
                </c:pt>
                <c:pt idx="44">
                  <c:v>-1.6000000000000201</c:v>
                </c:pt>
                <c:pt idx="45">
                  <c:v>-1.50000000000002</c:v>
                </c:pt>
                <c:pt idx="46">
                  <c:v>-1.4000000000000199</c:v>
                </c:pt>
                <c:pt idx="47">
                  <c:v>-1.30000000000002</c:v>
                </c:pt>
                <c:pt idx="48">
                  <c:v>-1.2000000000000199</c:v>
                </c:pt>
                <c:pt idx="49">
                  <c:v>-1.1000000000000201</c:v>
                </c:pt>
                <c:pt idx="50">
                  <c:v>-1.00000000000002</c:v>
                </c:pt>
                <c:pt idx="51">
                  <c:v>-0.90000000000002001</c:v>
                </c:pt>
                <c:pt idx="52">
                  <c:v>-0.80000000000002003</c:v>
                </c:pt>
                <c:pt idx="53">
                  <c:v>-0.70000000000002005</c:v>
                </c:pt>
                <c:pt idx="54">
                  <c:v>-0.60000000000001996</c:v>
                </c:pt>
                <c:pt idx="55">
                  <c:v>-0.50000000000001998</c:v>
                </c:pt>
                <c:pt idx="56">
                  <c:v>-0.40000000000002001</c:v>
                </c:pt>
                <c:pt idx="57">
                  <c:v>-0.30000000000001997</c:v>
                </c:pt>
                <c:pt idx="58">
                  <c:v>-0.20000000000002</c:v>
                </c:pt>
                <c:pt idx="59">
                  <c:v>-0.10000000000002</c:v>
                </c:pt>
                <c:pt idx="60">
                  <c:v>-2.0428103653102899E-14</c:v>
                </c:pt>
                <c:pt idx="61">
                  <c:v>9.9999999999980105E-2</c:v>
                </c:pt>
                <c:pt idx="62">
                  <c:v>0.19999999999998</c:v>
                </c:pt>
                <c:pt idx="63">
                  <c:v>0.29999999999998</c:v>
                </c:pt>
                <c:pt idx="64">
                  <c:v>0.39999999999997998</c:v>
                </c:pt>
                <c:pt idx="65">
                  <c:v>0.49999999999998002</c:v>
                </c:pt>
                <c:pt idx="66">
                  <c:v>0.59999999999997999</c:v>
                </c:pt>
                <c:pt idx="67">
                  <c:v>0.69999999999997997</c:v>
                </c:pt>
                <c:pt idx="68">
                  <c:v>0.79999999999997995</c:v>
                </c:pt>
                <c:pt idx="69">
                  <c:v>0.89999999999998004</c:v>
                </c:pt>
                <c:pt idx="70">
                  <c:v>0.99999999999998002</c:v>
                </c:pt>
                <c:pt idx="71">
                  <c:v>1.0999999999999699</c:v>
                </c:pt>
                <c:pt idx="72">
                  <c:v>1.19999999999997</c:v>
                </c:pt>
                <c:pt idx="73">
                  <c:v>1.2999999999999701</c:v>
                </c:pt>
                <c:pt idx="74">
                  <c:v>1.3999999999999699</c:v>
                </c:pt>
                <c:pt idx="75">
                  <c:v>1.49999999999997</c:v>
                </c:pt>
                <c:pt idx="76">
                  <c:v>1.5999999999999699</c:v>
                </c:pt>
                <c:pt idx="77">
                  <c:v>1.69999999999997</c:v>
                </c:pt>
                <c:pt idx="78">
                  <c:v>1.7999999999999701</c:v>
                </c:pt>
                <c:pt idx="79">
                  <c:v>1.8999999999999699</c:v>
                </c:pt>
                <c:pt idx="80">
                  <c:v>1.99999999999997</c:v>
                </c:pt>
                <c:pt idx="81">
                  <c:v>2.0999999999999699</c:v>
                </c:pt>
                <c:pt idx="82">
                  <c:v>2.19999999999997</c:v>
                </c:pt>
                <c:pt idx="83">
                  <c:v>2.2999999999999701</c:v>
                </c:pt>
                <c:pt idx="84">
                  <c:v>2.3999999999999702</c:v>
                </c:pt>
                <c:pt idx="85">
                  <c:v>2.4999999999999698</c:v>
                </c:pt>
                <c:pt idx="86">
                  <c:v>2.5999999999999699</c:v>
                </c:pt>
                <c:pt idx="87">
                  <c:v>2.69999999999997</c:v>
                </c:pt>
                <c:pt idx="88">
                  <c:v>2.7999999999999701</c:v>
                </c:pt>
                <c:pt idx="89">
                  <c:v>2.8999999999999702</c:v>
                </c:pt>
                <c:pt idx="90">
                  <c:v>2.9999999999999698</c:v>
                </c:pt>
                <c:pt idx="91">
                  <c:v>3.0999999999999699</c:v>
                </c:pt>
                <c:pt idx="92">
                  <c:v>3.19999999999997</c:v>
                </c:pt>
                <c:pt idx="93">
                  <c:v>3.2999999999999701</c:v>
                </c:pt>
                <c:pt idx="94">
                  <c:v>3.3999999999999702</c:v>
                </c:pt>
                <c:pt idx="95">
                  <c:v>3.4999999999999698</c:v>
                </c:pt>
                <c:pt idx="96">
                  <c:v>3.5999999999999699</c:v>
                </c:pt>
                <c:pt idx="97">
                  <c:v>3.69999999999997</c:v>
                </c:pt>
                <c:pt idx="98">
                  <c:v>3.7999999999999701</c:v>
                </c:pt>
                <c:pt idx="99">
                  <c:v>3.8999999999999599</c:v>
                </c:pt>
                <c:pt idx="100">
                  <c:v>3.99999999999996</c:v>
                </c:pt>
                <c:pt idx="101">
                  <c:v>4.0999999999999996</c:v>
                </c:pt>
                <c:pt idx="102">
                  <c:v>4.2</c:v>
                </c:pt>
                <c:pt idx="103">
                  <c:v>4.3</c:v>
                </c:pt>
                <c:pt idx="104">
                  <c:v>4.4000000000000004</c:v>
                </c:pt>
                <c:pt idx="105">
                  <c:v>4.5</c:v>
                </c:pt>
                <c:pt idx="106">
                  <c:v>4.5999999999999996</c:v>
                </c:pt>
                <c:pt idx="107">
                  <c:v>4.7</c:v>
                </c:pt>
                <c:pt idx="108">
                  <c:v>4.8</c:v>
                </c:pt>
                <c:pt idx="109">
                  <c:v>4.9000000000000004</c:v>
                </c:pt>
                <c:pt idx="110">
                  <c:v>5</c:v>
                </c:pt>
                <c:pt idx="111">
                  <c:v>5.0999999999999996</c:v>
                </c:pt>
                <c:pt idx="112">
                  <c:v>5.2</c:v>
                </c:pt>
                <c:pt idx="113">
                  <c:v>5.3</c:v>
                </c:pt>
                <c:pt idx="114">
                  <c:v>5.4</c:v>
                </c:pt>
                <c:pt idx="115">
                  <c:v>5.5</c:v>
                </c:pt>
                <c:pt idx="116">
                  <c:v>5.6</c:v>
                </c:pt>
                <c:pt idx="117">
                  <c:v>5.7</c:v>
                </c:pt>
                <c:pt idx="118">
                  <c:v>5.8</c:v>
                </c:pt>
                <c:pt idx="119">
                  <c:v>5.9</c:v>
                </c:pt>
                <c:pt idx="120">
                  <c:v>6</c:v>
                </c:pt>
                <c:pt idx="121">
                  <c:v>6.1</c:v>
                </c:pt>
                <c:pt idx="122">
                  <c:v>6.2</c:v>
                </c:pt>
                <c:pt idx="123">
                  <c:v>6.3</c:v>
                </c:pt>
                <c:pt idx="124">
                  <c:v>6.4</c:v>
                </c:pt>
                <c:pt idx="125">
                  <c:v>6.5</c:v>
                </c:pt>
                <c:pt idx="126">
                  <c:v>6.6</c:v>
                </c:pt>
                <c:pt idx="127">
                  <c:v>6.7</c:v>
                </c:pt>
                <c:pt idx="128">
                  <c:v>6.8</c:v>
                </c:pt>
                <c:pt idx="129">
                  <c:v>6.9</c:v>
                </c:pt>
                <c:pt idx="130">
                  <c:v>7</c:v>
                </c:pt>
                <c:pt idx="131">
                  <c:v>7.1</c:v>
                </c:pt>
                <c:pt idx="132">
                  <c:v>7.2</c:v>
                </c:pt>
                <c:pt idx="133">
                  <c:v>7.3</c:v>
                </c:pt>
                <c:pt idx="134">
                  <c:v>7.4</c:v>
                </c:pt>
                <c:pt idx="135">
                  <c:v>7.5</c:v>
                </c:pt>
                <c:pt idx="136">
                  <c:v>7.6</c:v>
                </c:pt>
                <c:pt idx="137">
                  <c:v>7.7</c:v>
                </c:pt>
                <c:pt idx="138">
                  <c:v>7.8</c:v>
                </c:pt>
                <c:pt idx="139">
                  <c:v>7.9</c:v>
                </c:pt>
                <c:pt idx="140">
                  <c:v>8</c:v>
                </c:pt>
                <c:pt idx="141">
                  <c:v>8.0999999999999002</c:v>
                </c:pt>
                <c:pt idx="142">
                  <c:v>8.1999999999998998</c:v>
                </c:pt>
                <c:pt idx="143">
                  <c:v>8.2999999999998995</c:v>
                </c:pt>
                <c:pt idx="144">
                  <c:v>8.3999999999999009</c:v>
                </c:pt>
                <c:pt idx="145">
                  <c:v>8.4999999999999005</c:v>
                </c:pt>
                <c:pt idx="146">
                  <c:v>8.5999999999999002</c:v>
                </c:pt>
                <c:pt idx="147">
                  <c:v>8.6999999999998998</c:v>
                </c:pt>
                <c:pt idx="148">
                  <c:v>8.7999999999998995</c:v>
                </c:pt>
                <c:pt idx="149">
                  <c:v>8.8999999999999009</c:v>
                </c:pt>
                <c:pt idx="150">
                  <c:v>8.9999999999999005</c:v>
                </c:pt>
                <c:pt idx="151">
                  <c:v>9.0999999999999002</c:v>
                </c:pt>
                <c:pt idx="152">
                  <c:v>9.1999999999998998</c:v>
                </c:pt>
                <c:pt idx="153">
                  <c:v>9.2999999999998995</c:v>
                </c:pt>
                <c:pt idx="154">
                  <c:v>9.3999999999999009</c:v>
                </c:pt>
                <c:pt idx="155">
                  <c:v>9.4999999999999005</c:v>
                </c:pt>
                <c:pt idx="156">
                  <c:v>9.5999999999999002</c:v>
                </c:pt>
                <c:pt idx="157">
                  <c:v>9.6999999999998998</c:v>
                </c:pt>
                <c:pt idx="158">
                  <c:v>9.7999999999998995</c:v>
                </c:pt>
                <c:pt idx="159">
                  <c:v>9.8999999999999009</c:v>
                </c:pt>
                <c:pt idx="160">
                  <c:v>9.9999999999999005</c:v>
                </c:pt>
              </c:numCache>
            </c:numRef>
          </c:xVal>
          <c:yVal>
            <c:numRef>
              <c:f>第1回復習課題_問4!$AA$9:$AA$169</c:f>
              <c:numCache>
                <c:formatCode>General</c:formatCode>
                <c:ptCount val="161"/>
                <c:pt idx="0">
                  <c:v>0.19989329125741315</c:v>
                </c:pt>
                <c:pt idx="1">
                  <c:v>0.26323792240244126</c:v>
                </c:pt>
                <c:pt idx="2">
                  <c:v>0.32327725885839459</c:v>
                </c:pt>
                <c:pt idx="3">
                  <c:v>0.38222244722095722</c:v>
                </c:pt>
                <c:pt idx="4">
                  <c:v>0.44292765238626447</c:v>
                </c:pt>
                <c:pt idx="5">
                  <c:v>0.50800854219135005</c:v>
                </c:pt>
                <c:pt idx="6">
                  <c:v>0.57891495921635849</c:v>
                </c:pt>
                <c:pt idx="7">
                  <c:v>0.65519771875466559</c:v>
                </c:pt>
                <c:pt idx="8">
                  <c:v>0.73417109609116626</c:v>
                </c:pt>
                <c:pt idx="9">
                  <c:v>0.81108298830818804</c:v>
                </c:pt>
                <c:pt idx="10">
                  <c:v>0.87978522438895956</c:v>
                </c:pt>
                <c:pt idx="11">
                  <c:v>0.9337758733627517</c:v>
                </c:pt>
                <c:pt idx="12">
                  <c:v>0.96739302002912719</c:v>
                </c:pt>
                <c:pt idx="13">
                  <c:v>0.97689806168494386</c:v>
                </c:pt>
                <c:pt idx="14">
                  <c:v>0.96120663968678399</c:v>
                </c:pt>
                <c:pt idx="15">
                  <c:v>0.92210255427836108</c:v>
                </c:pt>
                <c:pt idx="16">
                  <c:v>0.86388630189576454</c:v>
                </c:pt>
                <c:pt idx="17">
                  <c:v>0.79253765281706634</c:v>
                </c:pt>
                <c:pt idx="18">
                  <c:v>0.71458060403079382</c:v>
                </c:pt>
                <c:pt idx="19">
                  <c:v>0.63590331408820944</c:v>
                </c:pt>
                <c:pt idx="20">
                  <c:v>0.56079027000333859</c:v>
                </c:pt>
                <c:pt idx="21">
                  <c:v>0.49136836890767155</c:v>
                </c:pt>
                <c:pt idx="22">
                  <c:v>0.42756673160062142</c:v>
                </c:pt>
                <c:pt idx="23">
                  <c:v>0.36756687473465594</c:v>
                </c:pt>
                <c:pt idx="24">
                  <c:v>0.30860527025866585</c:v>
                </c:pt>
                <c:pt idx="25">
                  <c:v>0.24791187297473555</c:v>
                </c:pt>
                <c:pt idx="26">
                  <c:v>0.18354439620755519</c:v>
                </c:pt>
                <c:pt idx="27">
                  <c:v>0.11491393165627752</c:v>
                </c:pt>
                <c:pt idx="28">
                  <c:v>4.2883245798574138E-2</c:v>
                </c:pt>
                <c:pt idx="29">
                  <c:v>-3.0567164622553426E-2</c:v>
                </c:pt>
                <c:pt idx="30">
                  <c:v>-0.10299708225834801</c:v>
                </c:pt>
                <c:pt idx="31">
                  <c:v>-0.17229637408368814</c:v>
                </c:pt>
                <c:pt idx="32">
                  <c:v>-0.23738024285833187</c:v>
                </c:pt>
                <c:pt idx="33">
                  <c:v>-0.29858801913150124</c:v>
                </c:pt>
                <c:pt idx="34">
                  <c:v>-0.35766045158941673</c:v>
                </c:pt>
                <c:pt idx="35">
                  <c:v>-0.41728053487480371</c:v>
                </c:pt>
                <c:pt idx="36">
                  <c:v>-0.48027864251518104</c:v>
                </c:pt>
                <c:pt idx="37">
                  <c:v>-0.54869497653768218</c:v>
                </c:pt>
                <c:pt idx="38">
                  <c:v>-0.62293761534142422</c:v>
                </c:pt>
                <c:pt idx="39">
                  <c:v>-0.70126072234183701</c:v>
                </c:pt>
                <c:pt idx="40">
                  <c:v>-0.77971725397053948</c:v>
                </c:pt>
                <c:pt idx="41">
                  <c:v>-0.85263023028101836</c:v>
                </c:pt>
                <c:pt idx="42">
                  <c:v>-0.91350276524885643</c:v>
                </c:pt>
                <c:pt idx="43">
                  <c:v>-0.95617963430672259</c:v>
                </c:pt>
                <c:pt idx="44">
                  <c:v>-0.97600846978458833</c:v>
                </c:pt>
                <c:pt idx="45">
                  <c:v>-0.97074282106485499</c:v>
                </c:pt>
                <c:pt idx="46">
                  <c:v>-0.94098424475742093</c:v>
                </c:pt>
                <c:pt idx="47">
                  <c:v>-0.89006357619202547</c:v>
                </c:pt>
                <c:pt idx="48">
                  <c:v>-0.82338822896065056</c:v>
                </c:pt>
                <c:pt idx="49">
                  <c:v>-0.74740268687752376</c:v>
                </c:pt>
                <c:pt idx="50">
                  <c:v>-0.6683947494177932</c:v>
                </c:pt>
                <c:pt idx="51">
                  <c:v>-0.59141047520631918</c:v>
                </c:pt>
                <c:pt idx="52">
                  <c:v>-0.51950934367185952</c:v>
                </c:pt>
                <c:pt idx="53">
                  <c:v>-0.45350603144533413</c:v>
                </c:pt>
                <c:pt idx="54">
                  <c:v>-0.3922273677500393</c:v>
                </c:pt>
                <c:pt idx="55">
                  <c:v>-0.33319121126286305</c:v>
                </c:pt>
                <c:pt idx="56">
                  <c:v>-0.27351760839962269</c:v>
                </c:pt>
                <c:pt idx="57">
                  <c:v>-0.21083461816710886</c:v>
                </c:pt>
                <c:pt idx="58">
                  <c:v>-0.14395256273950519</c:v>
                </c:pt>
                <c:pt idx="59">
                  <c:v>-7.3147492731851629E-2</c:v>
                </c:pt>
                <c:pt idx="60">
                  <c:v>-1.502792453937924E-14</c:v>
                </c:pt>
                <c:pt idx="61">
                  <c:v>7.3147492731822777E-2</c:v>
                </c:pt>
                <c:pt idx="62">
                  <c:v>0.14395256273947757</c:v>
                </c:pt>
                <c:pt idx="63">
                  <c:v>0.21083461816708302</c:v>
                </c:pt>
                <c:pt idx="64">
                  <c:v>0.27351760839959827</c:v>
                </c:pt>
                <c:pt idx="65">
                  <c:v>0.33319121126283952</c:v>
                </c:pt>
                <c:pt idx="66">
                  <c:v>0.39222736775001549</c:v>
                </c:pt>
                <c:pt idx="67">
                  <c:v>0.45350603144530882</c:v>
                </c:pt>
                <c:pt idx="68">
                  <c:v>0.51950934367183199</c:v>
                </c:pt>
                <c:pt idx="69">
                  <c:v>0.59141047520628931</c:v>
                </c:pt>
                <c:pt idx="70">
                  <c:v>0.66839474941776178</c:v>
                </c:pt>
                <c:pt idx="71">
                  <c:v>0.74740268687748446</c:v>
                </c:pt>
                <c:pt idx="72">
                  <c:v>0.82338822896061448</c:v>
                </c:pt>
                <c:pt idx="73">
                  <c:v>0.89006357619199561</c:v>
                </c:pt>
                <c:pt idx="74">
                  <c:v>0.94098424475740039</c:v>
                </c:pt>
                <c:pt idx="75">
                  <c:v>0.97074282106484611</c:v>
                </c:pt>
                <c:pt idx="76">
                  <c:v>0.97600846978459199</c:v>
                </c:pt>
                <c:pt idx="77">
                  <c:v>0.95617963430673847</c:v>
                </c:pt>
                <c:pt idx="78">
                  <c:v>0.91350276524887764</c:v>
                </c:pt>
                <c:pt idx="79">
                  <c:v>0.85263023028104556</c:v>
                </c:pt>
                <c:pt idx="80">
                  <c:v>0.77971725397057012</c:v>
                </c:pt>
                <c:pt idx="81">
                  <c:v>0.70126072234186854</c:v>
                </c:pt>
                <c:pt idx="82">
                  <c:v>0.62293761534145486</c:v>
                </c:pt>
                <c:pt idx="83">
                  <c:v>0.54869497653771082</c:v>
                </c:pt>
                <c:pt idx="84">
                  <c:v>0.4802786425152073</c:v>
                </c:pt>
                <c:pt idx="85">
                  <c:v>0.41728053487482825</c:v>
                </c:pt>
                <c:pt idx="86">
                  <c:v>0.35766045158944021</c:v>
                </c:pt>
                <c:pt idx="87">
                  <c:v>0.29858801913152516</c:v>
                </c:pt>
                <c:pt idx="88">
                  <c:v>0.23738024285835702</c:v>
                </c:pt>
                <c:pt idx="89">
                  <c:v>0.1722963740837149</c:v>
                </c:pt>
                <c:pt idx="90">
                  <c:v>0.10299708225837682</c:v>
                </c:pt>
                <c:pt idx="91">
                  <c:v>3.0567164622582854E-2</c:v>
                </c:pt>
                <c:pt idx="92">
                  <c:v>-4.2883245798545036E-2</c:v>
                </c:pt>
                <c:pt idx="93">
                  <c:v>-0.1149139316562494</c:v>
                </c:pt>
                <c:pt idx="94">
                  <c:v>-0.18354439620752869</c:v>
                </c:pt>
                <c:pt idx="95">
                  <c:v>-0.24791187297471029</c:v>
                </c:pt>
                <c:pt idx="96">
                  <c:v>-0.30860527025864204</c:v>
                </c:pt>
                <c:pt idx="97">
                  <c:v>-0.36756687473463234</c:v>
                </c:pt>
                <c:pt idx="98">
                  <c:v>-0.42756673160059672</c:v>
                </c:pt>
                <c:pt idx="99">
                  <c:v>-0.49136836890763808</c:v>
                </c:pt>
                <c:pt idx="100">
                  <c:v>-0.56079027000330273</c:v>
                </c:pt>
                <c:pt idx="101">
                  <c:v>-0.63590331408820111</c:v>
                </c:pt>
                <c:pt idx="102">
                  <c:v>-0.71458060403078616</c:v>
                </c:pt>
                <c:pt idx="103">
                  <c:v>-0.7925376528170589</c:v>
                </c:pt>
                <c:pt idx="104">
                  <c:v>-0.86388630189575788</c:v>
                </c:pt>
                <c:pt idx="105">
                  <c:v>-0.92210255427835619</c:v>
                </c:pt>
                <c:pt idx="106">
                  <c:v>-0.96120663968678399</c:v>
                </c:pt>
                <c:pt idx="107">
                  <c:v>-0.97689806168494386</c:v>
                </c:pt>
                <c:pt idx="108">
                  <c:v>-0.96739302002912719</c:v>
                </c:pt>
                <c:pt idx="109">
                  <c:v>-0.9337758733627517</c:v>
                </c:pt>
                <c:pt idx="110">
                  <c:v>-0.87978522438895956</c:v>
                </c:pt>
                <c:pt idx="111">
                  <c:v>-0.81108298830818804</c:v>
                </c:pt>
                <c:pt idx="112">
                  <c:v>-0.73417109609116626</c:v>
                </c:pt>
                <c:pt idx="113">
                  <c:v>-0.65519771875466559</c:v>
                </c:pt>
                <c:pt idx="114">
                  <c:v>-0.57891495921635849</c:v>
                </c:pt>
                <c:pt idx="115">
                  <c:v>-0.50800854219135005</c:v>
                </c:pt>
                <c:pt idx="116">
                  <c:v>-0.44292765238626447</c:v>
                </c:pt>
                <c:pt idx="117">
                  <c:v>-0.38222244722095722</c:v>
                </c:pt>
                <c:pt idx="118">
                  <c:v>-0.32327725885839459</c:v>
                </c:pt>
                <c:pt idx="119">
                  <c:v>-0.26323792240244126</c:v>
                </c:pt>
                <c:pt idx="120">
                  <c:v>-0.19989329125741315</c:v>
                </c:pt>
                <c:pt idx="121">
                  <c:v>-0.13229239501477702</c:v>
                </c:pt>
                <c:pt idx="122">
                  <c:v>-6.0953703914163111E-2</c:v>
                </c:pt>
                <c:pt idx="123">
                  <c:v>1.2367703859121311E-2</c:v>
                </c:pt>
                <c:pt idx="124">
                  <c:v>8.5273239807762524E-2</c:v>
                </c:pt>
                <c:pt idx="125">
                  <c:v>0.15549870610899505</c:v>
                </c:pt>
                <c:pt idx="126">
                  <c:v>0.22165372676005773</c:v>
                </c:pt>
                <c:pt idx="127">
                  <c:v>0.28370937821641828</c:v>
                </c:pt>
                <c:pt idx="128">
                  <c:v>0.34308590419847868</c:v>
                </c:pt>
                <c:pt idx="129">
                  <c:v>0.40229660014764362</c:v>
                </c:pt>
                <c:pt idx="130">
                  <c:v>0.46422106205602787</c:v>
                </c:pt>
                <c:pt idx="131">
                  <c:v>0.53118158044816777</c:v>
                </c:pt>
                <c:pt idx="132">
                  <c:v>0.60405501068283829</c:v>
                </c:pt>
                <c:pt idx="133">
                  <c:v>0.68165369765280859</c:v>
                </c:pt>
                <c:pt idx="134">
                  <c:v>0.76055177471501589</c:v>
                </c:pt>
                <c:pt idx="135">
                  <c:v>0.83543063212361224</c:v>
                </c:pt>
                <c:pt idx="136">
                  <c:v>0.89989406716629305</c:v>
                </c:pt>
                <c:pt idx="137">
                  <c:v>0.94758941617575032</c:v>
                </c:pt>
                <c:pt idx="138">
                  <c:v>0.9733937073827742</c:v>
                </c:pt>
                <c:pt idx="139">
                  <c:v>0.97440267483200094</c:v>
                </c:pt>
                <c:pt idx="140">
                  <c:v>0.95050098428154772</c:v>
                </c:pt>
                <c:pt idx="141">
                  <c:v>0.90438500125371424</c:v>
                </c:pt>
                <c:pt idx="142">
                  <c:v>0.84103295253409227</c:v>
                </c:pt>
                <c:pt idx="143">
                  <c:v>0.76674207673087846</c:v>
                </c:pt>
                <c:pt idx="144">
                  <c:v>0.68794871215545883</c:v>
                </c:pt>
                <c:pt idx="145">
                  <c:v>0.61009248839300334</c:v>
                </c:pt>
                <c:pt idx="146">
                  <c:v>0.53676949326471202</c:v>
                </c:pt>
                <c:pt idx="147">
                  <c:v>0.4693459450975242</c:v>
                </c:pt>
                <c:pt idx="148">
                  <c:v>0.40709168511046295</c:v>
                </c:pt>
                <c:pt idx="149">
                  <c:v>0.34776912940969545</c:v>
                </c:pt>
                <c:pt idx="150">
                  <c:v>0.28850813088057131</c:v>
                </c:pt>
                <c:pt idx="151">
                  <c:v>0.2267356757427238</c:v>
                </c:pt>
                <c:pt idx="152">
                  <c:v>0.16092577376523345</c:v>
                </c:pt>
                <c:pt idx="153">
                  <c:v>9.0989278185297173E-2</c:v>
                </c:pt>
                <c:pt idx="154">
                  <c:v>1.8221445026348992E-2</c:v>
                </c:pt>
                <c:pt idx="155">
                  <c:v>-5.5158092338340001E-2</c:v>
                </c:pt>
                <c:pt idx="156">
                  <c:v>-0.12673198372821312</c:v>
                </c:pt>
                <c:pt idx="157">
                  <c:v>-0.19466842884317737</c:v>
                </c:pt>
                <c:pt idx="158">
                  <c:v>-0.25833639054193808</c:v>
                </c:pt>
                <c:pt idx="159">
                  <c:v>-0.31857156466184433</c:v>
                </c:pt>
                <c:pt idx="160">
                  <c:v>-0.37750263428829151</c:v>
                </c:pt>
              </c:numCache>
            </c:numRef>
          </c:yVal>
          <c:smooth val="0"/>
          <c:extLst>
            <c:ext xmlns:c16="http://schemas.microsoft.com/office/drawing/2014/chart" uri="{C3380CC4-5D6E-409C-BE32-E72D297353CC}">
              <c16:uniqueId val="{00000002-2644-467A-ADB0-5660D5E3311D}"/>
            </c:ext>
          </c:extLst>
        </c:ser>
        <c:dLbls>
          <c:showLegendKey val="0"/>
          <c:showVal val="0"/>
          <c:showCatName val="0"/>
          <c:showSerName val="0"/>
          <c:showPercent val="0"/>
          <c:showBubbleSize val="0"/>
        </c:dLbls>
        <c:axId val="598160504"/>
        <c:axId val="598157944"/>
      </c:scatterChart>
      <c:valAx>
        <c:axId val="598160504"/>
        <c:scaling>
          <c:orientation val="minMax"/>
          <c:max val="10"/>
          <c:min val="-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5875" cap="flat" cmpd="sng" algn="ctr">
            <a:solidFill>
              <a:schemeClr val="tx1">
                <a:lumMod val="85000"/>
                <a:lumOff val="1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8157944"/>
        <c:crosses val="autoZero"/>
        <c:crossBetween val="midCat"/>
      </c:valAx>
      <c:valAx>
        <c:axId val="598157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9050"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crossAx val="598160504"/>
        <c:crosses val="autoZero"/>
        <c:crossBetween val="midCat"/>
      </c:valAx>
      <c:spPr>
        <a:noFill/>
        <a:ln>
          <a:solidFill>
            <a:schemeClr val="tx1">
              <a:lumMod val="85000"/>
              <a:lumOff val="1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38289" cy="328423"/>
    <xdr:sp macro="" textlink="">
      <xdr:nvSpPr>
        <xdr:cNvPr id="2" name="テキスト ボックス 1">
          <a:extLst>
            <a:ext uri="{FF2B5EF4-FFF2-40B4-BE49-F238E27FC236}">
              <a16:creationId xmlns:a16="http://schemas.microsoft.com/office/drawing/2014/main" id="{4609E683-83DC-49E2-87A2-23E33457FE21}"/>
            </a:ext>
          </a:extLst>
        </xdr:cNvPr>
        <xdr:cNvSpPr txBox="1"/>
      </xdr:nvSpPr>
      <xdr:spPr>
        <a:xfrm>
          <a:off x="0" y="952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1</a:t>
          </a:r>
          <a:r>
            <a:rPr kumimoji="1" lang="ja-JP" altLang="en-US" sz="1100"/>
            <a:t>）</a:t>
          </a:r>
        </a:p>
      </xdr:txBody>
    </xdr:sp>
    <xdr:clientData/>
  </xdr:oneCellAnchor>
  <xdr:oneCellAnchor>
    <xdr:from>
      <xdr:col>0</xdr:col>
      <xdr:colOff>123825</xdr:colOff>
      <xdr:row>1</xdr:row>
      <xdr:rowOff>104775</xdr:rowOff>
    </xdr:from>
    <xdr:ext cx="1561389" cy="275717"/>
    <xdr:sp macro="" textlink="">
      <xdr:nvSpPr>
        <xdr:cNvPr id="3" name="テキスト ボックス 2">
          <a:extLst>
            <a:ext uri="{FF2B5EF4-FFF2-40B4-BE49-F238E27FC236}">
              <a16:creationId xmlns:a16="http://schemas.microsoft.com/office/drawing/2014/main" id="{07E6BE43-C9B7-4948-99B9-A835BF2F111C}"/>
            </a:ext>
          </a:extLst>
        </xdr:cNvPr>
        <xdr:cNvSpPr txBox="1"/>
      </xdr:nvSpPr>
      <xdr:spPr>
        <a:xfrm>
          <a:off x="123825" y="342900"/>
          <a:ext cx="15613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三角波の第</a:t>
          </a:r>
          <a:r>
            <a:rPr kumimoji="1" lang="en-US" altLang="ja-JP" sz="1100">
              <a:latin typeface="BIZ UDPゴシック" panose="020B0400000000000000" pitchFamily="50" charset="-128"/>
              <a:ea typeface="BIZ UDPゴシック" panose="020B0400000000000000" pitchFamily="50" charset="-128"/>
            </a:rPr>
            <a:t>3</a:t>
          </a:r>
          <a:r>
            <a:rPr kumimoji="1" lang="ja-JP" altLang="en-US" sz="1100">
              <a:latin typeface="BIZ UDPゴシック" panose="020B0400000000000000" pitchFamily="50" charset="-128"/>
              <a:ea typeface="BIZ UDPゴシック" panose="020B0400000000000000" pitchFamily="50" charset="-128"/>
            </a:rPr>
            <a:t>調波近似</a:t>
          </a:r>
        </a:p>
      </xdr:txBody>
    </xdr:sp>
    <xdr:clientData/>
  </xdr:oneCellAnchor>
  <xdr:oneCellAnchor>
    <xdr:from>
      <xdr:col>2</xdr:col>
      <xdr:colOff>290512</xdr:colOff>
      <xdr:row>1</xdr:row>
      <xdr:rowOff>66675</xdr:rowOff>
    </xdr:from>
    <xdr:ext cx="3830985" cy="346890"/>
    <mc:AlternateContent xmlns:mc="http://schemas.openxmlformats.org/markup-compatibility/2006">
      <mc:Choice xmlns:a14="http://schemas.microsoft.com/office/drawing/2010/main" Requires="a14">
        <xdr:sp macro="" textlink="">
          <xdr:nvSpPr>
            <xdr:cNvPr id="4" name="テキスト ボックス 3">
              <a:extLst>
                <a:ext uri="{FF2B5EF4-FFF2-40B4-BE49-F238E27FC236}">
                  <a16:creationId xmlns:a16="http://schemas.microsoft.com/office/drawing/2014/main" id="{65AB85E9-32EA-4861-9BF3-66C325E9309A}"/>
                </a:ext>
              </a:extLst>
            </xdr:cNvPr>
            <xdr:cNvSpPr txBox="1"/>
          </xdr:nvSpPr>
          <xdr:spPr>
            <a:xfrm>
              <a:off x="1766887" y="304800"/>
              <a:ext cx="3830985" cy="346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r>
                      <a:rPr kumimoji="1" lang="en-US" altLang="ja-JP" sz="1200" b="0" i="1">
                        <a:latin typeface="Cambria Math" panose="02040503050406030204" pitchFamily="18" charset="0"/>
                      </a:rPr>
                      <m:t>𝑓</m:t>
                    </m:r>
                    <m:d>
                      <m:dPr>
                        <m:ctrlPr>
                          <a:rPr kumimoji="1" lang="en-US" altLang="ja-JP" sz="1200" b="0" i="1">
                            <a:latin typeface="Cambria Math" panose="02040503050406030204" pitchFamily="18" charset="0"/>
                          </a:rPr>
                        </m:ctrlPr>
                      </m:dPr>
                      <m:e>
                        <m:r>
                          <a:rPr kumimoji="1" lang="en-US" altLang="ja-JP" sz="1200" b="0" i="1">
                            <a:latin typeface="Cambria Math" panose="02040503050406030204" pitchFamily="18" charset="0"/>
                          </a:rPr>
                          <m:t>𝑥</m:t>
                        </m:r>
                      </m:e>
                    </m:d>
                    <m:r>
                      <a:rPr kumimoji="1" lang="en-US" altLang="ja-JP" sz="1200" b="0" i="1">
                        <a:latin typeface="Cambria Math" panose="02040503050406030204" pitchFamily="18" charset="0"/>
                        <a:ea typeface="Cambria Math" panose="02040503050406030204" pitchFamily="18" charset="0"/>
                      </a:rPr>
                      <m:t>≅</m:t>
                    </m:r>
                    <m:f>
                      <m:fPr>
                        <m:ctrlPr>
                          <a:rPr kumimoji="1" lang="en-US" altLang="ja-JP" sz="1200" b="0" i="1">
                            <a:latin typeface="Cambria Math" panose="02040503050406030204" pitchFamily="18" charset="0"/>
                          </a:rPr>
                        </m:ctrlPr>
                      </m:fPr>
                      <m:num>
                        <m:r>
                          <a:rPr kumimoji="1" lang="en-US" altLang="ja-JP" sz="1200" b="0" i="1">
                            <a:latin typeface="Cambria Math" panose="02040503050406030204" pitchFamily="18" charset="0"/>
                          </a:rPr>
                          <m:t>8</m:t>
                        </m:r>
                      </m:num>
                      <m:den>
                        <m:r>
                          <a:rPr kumimoji="1" lang="en-US" altLang="ja-JP" sz="1200" b="0" i="1">
                            <a:latin typeface="Cambria Math" panose="02040503050406030204" pitchFamily="18" charset="0"/>
                          </a:rPr>
                          <m:t>3</m:t>
                        </m:r>
                        <m:r>
                          <a:rPr kumimoji="1" lang="ja-JP" altLang="en-US" sz="1200" b="0" i="1">
                            <a:latin typeface="Cambria Math" panose="02040503050406030204" pitchFamily="18" charset="0"/>
                          </a:rPr>
                          <m:t>𝜋</m:t>
                        </m:r>
                      </m:den>
                    </m:f>
                    <m:func>
                      <m:funcPr>
                        <m:ctrlPr>
                          <a:rPr kumimoji="1" lang="en-US" altLang="ja-JP" sz="1200" b="0" i="1">
                            <a:latin typeface="Cambria Math" panose="02040503050406030204" pitchFamily="18" charset="0"/>
                          </a:rPr>
                        </m:ctrlPr>
                      </m:funcPr>
                      <m:fName>
                        <m:r>
                          <m:rPr>
                            <m:sty m:val="p"/>
                          </m:rPr>
                          <a:rPr kumimoji="1" lang="en-US" altLang="ja-JP" sz="1200" b="0" i="0">
                            <a:latin typeface="Cambria Math" panose="02040503050406030204" pitchFamily="18" charset="0"/>
                          </a:rPr>
                          <m:t>sin</m:t>
                        </m:r>
                      </m:fName>
                      <m:e>
                        <m:r>
                          <a:rPr kumimoji="1" lang="en-US" altLang="ja-JP" sz="1200" b="0" i="1">
                            <a:latin typeface="Cambria Math" panose="02040503050406030204" pitchFamily="18" charset="0"/>
                          </a:rPr>
                          <m:t>𝑥</m:t>
                        </m:r>
                      </m:e>
                    </m:func>
                    <m:r>
                      <a:rPr kumimoji="1" lang="en-US" altLang="ja-JP" sz="1200" b="0" i="1">
                        <a:latin typeface="Cambria Math" panose="02040503050406030204" pitchFamily="18" charset="0"/>
                      </a:rPr>
                      <m:t>−</m:t>
                    </m:r>
                    <m:f>
                      <m:fPr>
                        <m:ctrlPr>
                          <a:rPr kumimoji="1" lang="en-US" altLang="ja-JP" sz="1200" b="0" i="1">
                            <a:latin typeface="Cambria Math" panose="02040503050406030204" pitchFamily="18" charset="0"/>
                          </a:rPr>
                        </m:ctrlPr>
                      </m:fPr>
                      <m:num>
                        <m:r>
                          <a:rPr kumimoji="1" lang="en-US" altLang="ja-JP" sz="1200" b="0" i="1">
                            <a:latin typeface="Cambria Math" panose="02040503050406030204" pitchFamily="18" charset="0"/>
                          </a:rPr>
                          <m:t>8</m:t>
                        </m:r>
                      </m:num>
                      <m:den>
                        <m:r>
                          <a:rPr kumimoji="1" lang="en-US" altLang="ja-JP" sz="1200" b="0" i="1">
                            <a:latin typeface="Cambria Math" panose="02040503050406030204" pitchFamily="18" charset="0"/>
                          </a:rPr>
                          <m:t>3</m:t>
                        </m:r>
                        <m:r>
                          <a:rPr kumimoji="1" lang="ja-JP" altLang="en-US" sz="1200" b="0" i="1">
                            <a:latin typeface="Cambria Math" panose="02040503050406030204" pitchFamily="18" charset="0"/>
                          </a:rPr>
                          <m:t>𝜋</m:t>
                        </m:r>
                      </m:den>
                    </m:f>
                    <m:r>
                      <a:rPr kumimoji="1" lang="en-US" altLang="ja-JP" sz="1200" b="0" i="1">
                        <a:latin typeface="Cambria Math" panose="02040503050406030204" pitchFamily="18" charset="0"/>
                        <a:ea typeface="Cambria Math" panose="02040503050406030204" pitchFamily="18" charset="0"/>
                      </a:rPr>
                      <m:t>×</m:t>
                    </m:r>
                    <m:f>
                      <m:fPr>
                        <m:ctrlPr>
                          <a:rPr kumimoji="1" lang="en-US" altLang="ja-JP" sz="1200" b="0" i="1">
                            <a:latin typeface="Cambria Math" panose="02040503050406030204" pitchFamily="18" charset="0"/>
                            <a:ea typeface="Cambria Math" panose="02040503050406030204" pitchFamily="18" charset="0"/>
                          </a:rPr>
                        </m:ctrlPr>
                      </m:fPr>
                      <m:num>
                        <m:r>
                          <a:rPr kumimoji="1" lang="en-US" altLang="ja-JP" sz="1200" b="0" i="1">
                            <a:latin typeface="Cambria Math" panose="02040503050406030204" pitchFamily="18" charset="0"/>
                            <a:ea typeface="Cambria Math" panose="02040503050406030204" pitchFamily="18" charset="0"/>
                          </a:rPr>
                          <m:t>1</m:t>
                        </m:r>
                      </m:num>
                      <m:den>
                        <m:r>
                          <a:rPr kumimoji="1" lang="en-US" altLang="ja-JP" sz="1200" b="0" i="1">
                            <a:latin typeface="Cambria Math" panose="02040503050406030204" pitchFamily="18" charset="0"/>
                            <a:ea typeface="Cambria Math" panose="02040503050406030204" pitchFamily="18" charset="0"/>
                          </a:rPr>
                          <m:t>9</m:t>
                        </m:r>
                      </m:den>
                    </m:f>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3</m:t>
                        </m:r>
                        <m:r>
                          <a:rPr kumimoji="1" lang="en-US" altLang="ja-JP" sz="1200" b="0" i="1">
                            <a:latin typeface="Cambria Math" panose="02040503050406030204" pitchFamily="18" charset="0"/>
                            <a:ea typeface="Cambria Math" panose="02040503050406030204" pitchFamily="18" charset="0"/>
                          </a:rPr>
                          <m:t>𝑥</m:t>
                        </m:r>
                        <m:r>
                          <a:rPr kumimoji="1" lang="en-US" altLang="ja-JP" sz="1200" b="0" i="1">
                            <a:latin typeface="Cambria Math" panose="02040503050406030204" pitchFamily="18" charset="0"/>
                            <a:ea typeface="Cambria Math" panose="02040503050406030204" pitchFamily="18" charset="0"/>
                          </a:rPr>
                          <m:t>=</m:t>
                        </m:r>
                        <m:r>
                          <a:rPr kumimoji="1" lang="en-US" altLang="ja-JP" sz="1200" b="0" i="1">
                            <a:latin typeface="Cambria Math" panose="02040503050406030204" pitchFamily="18" charset="0"/>
                            <a:ea typeface="Cambria Math" panose="02040503050406030204" pitchFamily="18" charset="0"/>
                          </a:rPr>
                          <m:t>𝐴</m:t>
                        </m:r>
                        <m:d>
                          <m:dPr>
                            <m:ctrlPr>
                              <a:rPr kumimoji="1" lang="en-US" altLang="ja-JP" sz="1200" b="0" i="1">
                                <a:latin typeface="Cambria Math" panose="02040503050406030204" pitchFamily="18" charset="0"/>
                                <a:ea typeface="Cambria Math" panose="02040503050406030204" pitchFamily="18" charset="0"/>
                              </a:rPr>
                            </m:ctrlPr>
                          </m:dPr>
                          <m:e>
                            <m:sSub>
                              <m:sSubPr>
                                <m:ctrlPr>
                                  <a:rPr kumimoji="1" lang="en-US" altLang="ja-JP" sz="1200" b="0" i="1">
                                    <a:latin typeface="Cambria Math" panose="02040503050406030204" pitchFamily="18" charset="0"/>
                                    <a:ea typeface="Cambria Math" panose="02040503050406030204" pitchFamily="18" charset="0"/>
                                  </a:rPr>
                                </m:ctrlPr>
                              </m:sSubPr>
                              <m:e>
                                <m:r>
                                  <a:rPr kumimoji="1" lang="en-US" altLang="ja-JP" sz="1200" b="0" i="1">
                                    <a:latin typeface="Cambria Math" panose="02040503050406030204" pitchFamily="18" charset="0"/>
                                    <a:ea typeface="Cambria Math" panose="02040503050406030204" pitchFamily="18" charset="0"/>
                                  </a:rPr>
                                  <m:t>𝑎</m:t>
                                </m:r>
                              </m:e>
                              <m:sub>
                                <m:r>
                                  <a:rPr kumimoji="1" lang="en-US" altLang="ja-JP" sz="1200" b="0" i="1">
                                    <a:latin typeface="Cambria Math" panose="02040503050406030204" pitchFamily="18" charset="0"/>
                                    <a:ea typeface="Cambria Math" panose="02040503050406030204" pitchFamily="18" charset="0"/>
                                  </a:rPr>
                                  <m:t>1</m:t>
                                </m:r>
                              </m:sub>
                            </m:sSub>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𝑥</m:t>
                                </m:r>
                              </m:e>
                            </m:func>
                            <m:r>
                              <a:rPr kumimoji="1" lang="en-US" altLang="ja-JP" sz="1200" b="0" i="1">
                                <a:latin typeface="Cambria Math" panose="02040503050406030204" pitchFamily="18" charset="0"/>
                                <a:ea typeface="Cambria Math" panose="02040503050406030204" pitchFamily="18" charset="0"/>
                              </a:rPr>
                              <m:t>+</m:t>
                            </m:r>
                            <m:sSub>
                              <m:sSubPr>
                                <m:ctrlPr>
                                  <a:rPr kumimoji="1" lang="en-US" altLang="ja-JP" sz="1200" b="0" i="1">
                                    <a:latin typeface="Cambria Math" panose="02040503050406030204" pitchFamily="18" charset="0"/>
                                    <a:ea typeface="Cambria Math" panose="02040503050406030204" pitchFamily="18" charset="0"/>
                                  </a:rPr>
                                </m:ctrlPr>
                              </m:sSubPr>
                              <m:e>
                                <m:r>
                                  <a:rPr kumimoji="1" lang="en-US" altLang="ja-JP" sz="1200" b="0" i="1">
                                    <a:latin typeface="Cambria Math" panose="02040503050406030204" pitchFamily="18" charset="0"/>
                                    <a:ea typeface="Cambria Math" panose="02040503050406030204" pitchFamily="18" charset="0"/>
                                  </a:rPr>
                                  <m:t>𝑎</m:t>
                                </m:r>
                              </m:e>
                              <m:sub>
                                <m:r>
                                  <a:rPr kumimoji="1" lang="en-US" altLang="ja-JP" sz="1200" b="0" i="1">
                                    <a:latin typeface="Cambria Math" panose="02040503050406030204" pitchFamily="18" charset="0"/>
                                    <a:ea typeface="Cambria Math" panose="02040503050406030204" pitchFamily="18" charset="0"/>
                                  </a:rPr>
                                  <m:t>3</m:t>
                                </m:r>
                              </m:sub>
                            </m:sSub>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3</m:t>
                                </m:r>
                                <m:r>
                                  <a:rPr kumimoji="1" lang="en-US" altLang="ja-JP" sz="1200" b="0" i="1">
                                    <a:latin typeface="Cambria Math" panose="02040503050406030204" pitchFamily="18" charset="0"/>
                                    <a:ea typeface="Cambria Math" panose="02040503050406030204" pitchFamily="18" charset="0"/>
                                  </a:rPr>
                                  <m:t>𝑥</m:t>
                                </m:r>
                                <m:r>
                                  <a:rPr kumimoji="1" lang="en-US" altLang="ja-JP" sz="1200" b="0" i="1">
                                    <a:latin typeface="Cambria Math" panose="02040503050406030204" pitchFamily="18" charset="0"/>
                                    <a:ea typeface="Cambria Math" panose="02040503050406030204" pitchFamily="18" charset="0"/>
                                  </a:rPr>
                                  <m:t>)</m:t>
                                </m:r>
                              </m:e>
                            </m:func>
                          </m:e>
                        </m:d>
                      </m:e>
                    </m:func>
                  </m:oMath>
                </m:oMathPara>
              </a14:m>
              <a:endParaRPr kumimoji="1" lang="ja-JP" altLang="en-US" sz="1200"/>
            </a:p>
          </xdr:txBody>
        </xdr:sp>
      </mc:Choice>
      <mc:Fallback>
        <xdr:sp macro="" textlink="">
          <xdr:nvSpPr>
            <xdr:cNvPr id="4" name="テキスト ボックス 3">
              <a:extLst>
                <a:ext uri="{FF2B5EF4-FFF2-40B4-BE49-F238E27FC236}">
                  <a16:creationId xmlns:a16="http://schemas.microsoft.com/office/drawing/2014/main" id="{65AB85E9-32EA-4861-9BF3-66C325E9309A}"/>
                </a:ext>
              </a:extLst>
            </xdr:cNvPr>
            <xdr:cNvSpPr txBox="1"/>
          </xdr:nvSpPr>
          <xdr:spPr>
            <a:xfrm>
              <a:off x="1766887" y="304800"/>
              <a:ext cx="3830985" cy="346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0" i="0">
                  <a:latin typeface="Cambria Math" panose="02040503050406030204" pitchFamily="18" charset="0"/>
                </a:rPr>
                <a:t>𝑓(𝑥)</a:t>
              </a:r>
              <a:r>
                <a:rPr kumimoji="1" lang="en-US" altLang="ja-JP" sz="1200" b="0" i="0">
                  <a:latin typeface="Cambria Math" panose="02040503050406030204" pitchFamily="18" charset="0"/>
                  <a:ea typeface="Cambria Math" panose="02040503050406030204" pitchFamily="18" charset="0"/>
                </a:rPr>
                <a:t>≅</a:t>
              </a:r>
              <a:r>
                <a:rPr kumimoji="1" lang="en-US" altLang="ja-JP" sz="1200" b="0" i="0">
                  <a:latin typeface="Cambria Math" panose="02040503050406030204" pitchFamily="18" charset="0"/>
                </a:rPr>
                <a:t>8/3</a:t>
              </a:r>
              <a:r>
                <a:rPr kumimoji="1" lang="ja-JP" altLang="en-US" sz="1200" b="0" i="0">
                  <a:latin typeface="Cambria Math" panose="02040503050406030204" pitchFamily="18" charset="0"/>
                </a:rPr>
                <a:t>𝜋</a:t>
              </a:r>
              <a:r>
                <a:rPr kumimoji="1" lang="en-US" altLang="ja-JP" sz="1200" b="0" i="0">
                  <a:latin typeface="Cambria Math" panose="02040503050406030204" pitchFamily="18" charset="0"/>
                </a:rPr>
                <a:t>  sin⁡𝑥−8/3</a:t>
              </a:r>
              <a:r>
                <a:rPr kumimoji="1" lang="ja-JP" altLang="en-US" sz="1200" b="0" i="0">
                  <a:latin typeface="Cambria Math" panose="02040503050406030204" pitchFamily="18" charset="0"/>
                </a:rPr>
                <a:t>𝜋</a:t>
              </a:r>
              <a:r>
                <a:rPr kumimoji="1" lang="en-US" altLang="ja-JP" sz="1200" b="0" i="0">
                  <a:latin typeface="Cambria Math" panose="02040503050406030204" pitchFamily="18" charset="0"/>
                  <a:ea typeface="Cambria Math" panose="02040503050406030204" pitchFamily="18" charset="0"/>
                </a:rPr>
                <a:t>×1/9  sin⁡〖3𝑥=𝐴(𝑎_1  sin⁡𝑥+𝑎_3  sin⁡〖3𝑥)〗 )〗</a:t>
              </a:r>
              <a:endParaRPr kumimoji="1" lang="ja-JP" altLang="en-US" sz="1200"/>
            </a:p>
          </xdr:txBody>
        </xdr:sp>
      </mc:Fallback>
    </mc:AlternateContent>
    <xdr:clientData/>
  </xdr:oneCellAnchor>
  <xdr:oneCellAnchor>
    <xdr:from>
      <xdr:col>0</xdr:col>
      <xdr:colOff>95250</xdr:colOff>
      <xdr:row>2</xdr:row>
      <xdr:rowOff>190500</xdr:rowOff>
    </xdr:from>
    <xdr:ext cx="4697312" cy="275717"/>
    <xdr:sp macro="" textlink="">
      <xdr:nvSpPr>
        <xdr:cNvPr id="5" name="テキスト ボックス 4">
          <a:extLst>
            <a:ext uri="{FF2B5EF4-FFF2-40B4-BE49-F238E27FC236}">
              <a16:creationId xmlns:a16="http://schemas.microsoft.com/office/drawing/2014/main" id="{F7CCA07E-2EA4-4F13-8ED1-19EB14463E7B}"/>
            </a:ext>
          </a:extLst>
        </xdr:cNvPr>
        <xdr:cNvSpPr txBox="1"/>
      </xdr:nvSpPr>
      <xdr:spPr>
        <a:xfrm>
          <a:off x="95250" y="666750"/>
          <a:ext cx="46973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そこで、</a:t>
          </a:r>
          <a:r>
            <a:rPr kumimoji="1" lang="en-US" altLang="ja-JP" sz="1100">
              <a:latin typeface="BIZ UDPゴシック" panose="020B0400000000000000" pitchFamily="50" charset="-128"/>
              <a:ea typeface="BIZ UDPゴシック" panose="020B0400000000000000" pitchFamily="50" charset="-128"/>
            </a:rPr>
            <a:t>x=0.1</a:t>
          </a:r>
          <a:r>
            <a:rPr kumimoji="1" lang="ja-JP" altLang="en-US" sz="1100">
              <a:latin typeface="BIZ UDPゴシック" panose="020B0400000000000000" pitchFamily="50" charset="-128"/>
              <a:ea typeface="BIZ UDPゴシック" panose="020B0400000000000000" pitchFamily="50" charset="-128"/>
            </a:rPr>
            <a:t>刻みで基本波と第</a:t>
          </a:r>
          <a:r>
            <a:rPr kumimoji="1" lang="en-US" altLang="ja-JP" sz="1100">
              <a:latin typeface="BIZ UDPゴシック" panose="020B0400000000000000" pitchFamily="50" charset="-128"/>
              <a:ea typeface="BIZ UDPゴシック" panose="020B0400000000000000" pitchFamily="50" charset="-128"/>
            </a:rPr>
            <a:t>3</a:t>
          </a:r>
          <a:r>
            <a:rPr kumimoji="1" lang="ja-JP" altLang="en-US" sz="1100">
              <a:latin typeface="BIZ UDPゴシック" panose="020B0400000000000000" pitchFamily="50" charset="-128"/>
              <a:ea typeface="BIZ UDPゴシック" panose="020B0400000000000000" pitchFamily="50" charset="-128"/>
            </a:rPr>
            <a:t>調波の重ね合わせと三角波を比較する</a:t>
          </a:r>
        </a:p>
      </xdr:txBody>
    </xdr:sp>
    <xdr:clientData/>
  </xdr:oneCellAnchor>
  <xdr:oneCellAnchor>
    <xdr:from>
      <xdr:col>0</xdr:col>
      <xdr:colOff>33337</xdr:colOff>
      <xdr:row>8</xdr:row>
      <xdr:rowOff>38100</xdr:rowOff>
    </xdr:from>
    <xdr:ext cx="633413" cy="404726"/>
    <mc:AlternateContent xmlns:mc="http://schemas.openxmlformats.org/markup-compatibility/2006">
      <mc:Choice xmlns:a14="http://schemas.microsoft.com/office/drawing/2010/main" Requires="a14">
        <xdr:sp macro="" textlink="">
          <xdr:nvSpPr>
            <xdr:cNvPr id="6" name="テキスト ボックス 5">
              <a:extLst>
                <a:ext uri="{FF2B5EF4-FFF2-40B4-BE49-F238E27FC236}">
                  <a16:creationId xmlns:a16="http://schemas.microsoft.com/office/drawing/2014/main" id="{274EBBF7-D758-4AB4-9722-C0D3FD399A86}"/>
                </a:ext>
              </a:extLst>
            </xdr:cNvPr>
            <xdr:cNvSpPr txBox="1"/>
          </xdr:nvSpPr>
          <xdr:spPr>
            <a:xfrm>
              <a:off x="33337" y="2400300"/>
              <a:ext cx="633413"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r>
                      <a:rPr kumimoji="1" lang="en-US" altLang="ja-JP" sz="1400" b="1" i="1">
                        <a:latin typeface="Cambria Math" panose="02040503050406030204" pitchFamily="18" charset="0"/>
                      </a:rPr>
                      <m:t>𝑨</m:t>
                    </m:r>
                    <m:r>
                      <a:rPr kumimoji="1" lang="en-US" altLang="ja-JP" sz="1400" b="1" i="1">
                        <a:latin typeface="Cambria Math" panose="02040503050406030204" pitchFamily="18" charset="0"/>
                      </a:rPr>
                      <m:t>=</m:t>
                    </m:r>
                    <m:f>
                      <m:fPr>
                        <m:ctrlPr>
                          <a:rPr kumimoji="1" lang="en-US" altLang="ja-JP" sz="1400" b="1" i="1">
                            <a:latin typeface="Cambria Math" panose="02040503050406030204" pitchFamily="18" charset="0"/>
                          </a:rPr>
                        </m:ctrlPr>
                      </m:fPr>
                      <m:num>
                        <m:r>
                          <a:rPr kumimoji="1" lang="en-US" altLang="ja-JP" sz="1400" b="1" i="1">
                            <a:latin typeface="Cambria Math" panose="02040503050406030204" pitchFamily="18" charset="0"/>
                          </a:rPr>
                          <m:t>𝟖</m:t>
                        </m:r>
                      </m:num>
                      <m:den>
                        <m:r>
                          <a:rPr kumimoji="1" lang="en-US" altLang="ja-JP" sz="1400" b="1" i="1">
                            <a:latin typeface="Cambria Math" panose="02040503050406030204" pitchFamily="18" charset="0"/>
                          </a:rPr>
                          <m:t>3</m:t>
                        </m:r>
                        <m:r>
                          <a:rPr kumimoji="1" lang="ja-JP" altLang="en-US" sz="1400" b="1" i="1">
                            <a:latin typeface="Cambria Math" panose="02040503050406030204" pitchFamily="18" charset="0"/>
                          </a:rPr>
                          <m:t>𝝅</m:t>
                        </m:r>
                      </m:den>
                    </m:f>
                  </m:oMath>
                </m:oMathPara>
              </a14:m>
              <a:endParaRPr kumimoji="1" lang="ja-JP" altLang="en-US" sz="1400" b="1"/>
            </a:p>
          </xdr:txBody>
        </xdr:sp>
      </mc:Choice>
      <mc:Fallback>
        <xdr:sp macro="" textlink="">
          <xdr:nvSpPr>
            <xdr:cNvPr id="6" name="テキスト ボックス 5">
              <a:extLst>
                <a:ext uri="{FF2B5EF4-FFF2-40B4-BE49-F238E27FC236}">
                  <a16:creationId xmlns:a16="http://schemas.microsoft.com/office/drawing/2014/main" id="{274EBBF7-D758-4AB4-9722-C0D3FD399A86}"/>
                </a:ext>
              </a:extLst>
            </xdr:cNvPr>
            <xdr:cNvSpPr txBox="1"/>
          </xdr:nvSpPr>
          <xdr:spPr>
            <a:xfrm>
              <a:off x="33337" y="2400300"/>
              <a:ext cx="633413"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𝑨=𝟖/3</a:t>
              </a:r>
              <a:r>
                <a:rPr kumimoji="1" lang="ja-JP" altLang="en-US" sz="1400" b="1" i="0">
                  <a:latin typeface="Cambria Math" panose="02040503050406030204" pitchFamily="18" charset="0"/>
                </a:rPr>
                <a:t>𝝅</a:t>
              </a:r>
              <a:endParaRPr kumimoji="1" lang="ja-JP" altLang="en-US" sz="1400" b="1"/>
            </a:p>
          </xdr:txBody>
        </xdr:sp>
      </mc:Fallback>
    </mc:AlternateContent>
    <xdr:clientData/>
  </xdr:oneCellAnchor>
  <xdr:oneCellAnchor>
    <xdr:from>
      <xdr:col>2</xdr:col>
      <xdr:colOff>285750</xdr:colOff>
      <xdr:row>6</xdr:row>
      <xdr:rowOff>161925</xdr:rowOff>
    </xdr:from>
    <xdr:ext cx="633413" cy="219163"/>
    <mc:AlternateContent xmlns:mc="http://schemas.openxmlformats.org/markup-compatibility/2006">
      <mc:Choice xmlns:a14="http://schemas.microsoft.com/office/drawing/2010/main" Requires="a14">
        <xdr:sp macro="" textlink="">
          <xdr:nvSpPr>
            <xdr:cNvPr id="7" name="テキスト ボックス 6">
              <a:extLst>
                <a:ext uri="{FF2B5EF4-FFF2-40B4-BE49-F238E27FC236}">
                  <a16:creationId xmlns:a16="http://schemas.microsoft.com/office/drawing/2014/main" id="{A31091AE-AB53-4D66-964E-112659E9AE8A}"/>
                </a:ext>
              </a:extLst>
            </xdr:cNvPr>
            <xdr:cNvSpPr txBox="1"/>
          </xdr:nvSpPr>
          <xdr:spPr>
            <a:xfrm>
              <a:off x="1762125" y="1600200"/>
              <a:ext cx="63341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𝟏</m:t>
                        </m:r>
                      </m:sub>
                    </m:sSub>
                    <m:r>
                      <a:rPr kumimoji="1" lang="en-US" altLang="ja-JP" sz="1400" b="1" i="1">
                        <a:latin typeface="Cambria Math" panose="02040503050406030204" pitchFamily="18" charset="0"/>
                      </a:rPr>
                      <m:t>=</m:t>
                    </m:r>
                    <m:r>
                      <a:rPr kumimoji="1" lang="en-US" altLang="ja-JP" sz="1400" b="1" i="1">
                        <a:latin typeface="Cambria Math" panose="02040503050406030204" pitchFamily="18" charset="0"/>
                      </a:rPr>
                      <m:t>𝟏</m:t>
                    </m:r>
                  </m:oMath>
                </m:oMathPara>
              </a14:m>
              <a:endParaRPr kumimoji="1" lang="ja-JP" altLang="en-US" sz="1400" b="1"/>
            </a:p>
          </xdr:txBody>
        </xdr:sp>
      </mc:Choice>
      <mc:Fallback>
        <xdr:sp macro="" textlink="">
          <xdr:nvSpPr>
            <xdr:cNvPr id="7" name="テキスト ボックス 6">
              <a:extLst>
                <a:ext uri="{FF2B5EF4-FFF2-40B4-BE49-F238E27FC236}">
                  <a16:creationId xmlns:a16="http://schemas.microsoft.com/office/drawing/2014/main" id="{A31091AE-AB53-4D66-964E-112659E9AE8A}"/>
                </a:ext>
              </a:extLst>
            </xdr:cNvPr>
            <xdr:cNvSpPr txBox="1"/>
          </xdr:nvSpPr>
          <xdr:spPr>
            <a:xfrm>
              <a:off x="1762125" y="1600200"/>
              <a:ext cx="63341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𝒂_𝟏=𝟏</a:t>
              </a:r>
              <a:endParaRPr kumimoji="1" lang="ja-JP" altLang="en-US" sz="1400" b="1"/>
            </a:p>
          </xdr:txBody>
        </xdr:sp>
      </mc:Fallback>
    </mc:AlternateContent>
    <xdr:clientData/>
  </xdr:oneCellAnchor>
  <xdr:oneCellAnchor>
    <xdr:from>
      <xdr:col>3</xdr:col>
      <xdr:colOff>85725</xdr:colOff>
      <xdr:row>6</xdr:row>
      <xdr:rowOff>47625</xdr:rowOff>
    </xdr:from>
    <xdr:ext cx="1009650" cy="404726"/>
    <mc:AlternateContent xmlns:mc="http://schemas.openxmlformats.org/markup-compatibility/2006">
      <mc:Choice xmlns:a14="http://schemas.microsoft.com/office/drawing/2010/main" Requires="a14">
        <xdr:sp macro="" textlink="">
          <xdr:nvSpPr>
            <xdr:cNvPr id="8" name="テキスト ボックス 7">
              <a:extLst>
                <a:ext uri="{FF2B5EF4-FFF2-40B4-BE49-F238E27FC236}">
                  <a16:creationId xmlns:a16="http://schemas.microsoft.com/office/drawing/2014/main" id="{CF769221-8C7B-4E37-A0D0-B86C2A33FF82}"/>
                </a:ext>
              </a:extLst>
            </xdr:cNvPr>
            <xdr:cNvSpPr txBox="1"/>
          </xdr:nvSpPr>
          <xdr:spPr>
            <a:xfrm>
              <a:off x="2828925" y="1485900"/>
              <a:ext cx="1009650"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𝟑</m:t>
                        </m:r>
                      </m:sub>
                    </m:sSub>
                    <m:r>
                      <a:rPr kumimoji="1" lang="en-US" altLang="ja-JP" sz="1400" b="1" i="1">
                        <a:latin typeface="Cambria Math" panose="02040503050406030204" pitchFamily="18" charset="0"/>
                      </a:rPr>
                      <m:t>=−</m:t>
                    </m:r>
                    <m:f>
                      <m:fPr>
                        <m:ctrlPr>
                          <a:rPr kumimoji="1" lang="en-US" altLang="ja-JP" sz="1400" b="1" i="1">
                            <a:latin typeface="Cambria Math" panose="02040503050406030204" pitchFamily="18" charset="0"/>
                          </a:rPr>
                        </m:ctrlPr>
                      </m:fPr>
                      <m:num>
                        <m:r>
                          <a:rPr kumimoji="1" lang="en-US" altLang="ja-JP" sz="1400" b="1" i="1">
                            <a:latin typeface="Cambria Math" panose="02040503050406030204" pitchFamily="18" charset="0"/>
                          </a:rPr>
                          <m:t>𝟏</m:t>
                        </m:r>
                      </m:num>
                      <m:den>
                        <m:r>
                          <a:rPr kumimoji="1" lang="en-US" altLang="ja-JP" sz="1400" b="1" i="1">
                            <a:latin typeface="Cambria Math" panose="02040503050406030204" pitchFamily="18" charset="0"/>
                          </a:rPr>
                          <m:t>𝟗</m:t>
                        </m:r>
                      </m:den>
                    </m:f>
                  </m:oMath>
                </m:oMathPara>
              </a14:m>
              <a:endParaRPr kumimoji="1" lang="ja-JP" altLang="en-US" sz="1400" b="1"/>
            </a:p>
          </xdr:txBody>
        </xdr:sp>
      </mc:Choice>
      <mc:Fallback>
        <xdr:sp macro="" textlink="">
          <xdr:nvSpPr>
            <xdr:cNvPr id="8" name="テキスト ボックス 7">
              <a:extLst>
                <a:ext uri="{FF2B5EF4-FFF2-40B4-BE49-F238E27FC236}">
                  <a16:creationId xmlns:a16="http://schemas.microsoft.com/office/drawing/2014/main" id="{CF769221-8C7B-4E37-A0D0-B86C2A33FF82}"/>
                </a:ext>
              </a:extLst>
            </xdr:cNvPr>
            <xdr:cNvSpPr txBox="1"/>
          </xdr:nvSpPr>
          <xdr:spPr>
            <a:xfrm>
              <a:off x="2828925" y="1485900"/>
              <a:ext cx="1009650"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𝒂_𝟑=−𝟏/𝟗</a:t>
              </a:r>
              <a:endParaRPr kumimoji="1" lang="ja-JP" altLang="en-US" sz="1400" b="1"/>
            </a:p>
          </xdr:txBody>
        </xdr:sp>
      </mc:Fallback>
    </mc:AlternateContent>
    <xdr:clientData/>
  </xdr:oneCellAnchor>
  <xdr:oneCellAnchor>
    <xdr:from>
      <xdr:col>2</xdr:col>
      <xdr:colOff>200025</xdr:colOff>
      <xdr:row>7</xdr:row>
      <xdr:rowOff>76201</xdr:rowOff>
    </xdr:from>
    <xdr:ext cx="838200" cy="219163"/>
    <mc:AlternateContent xmlns:mc="http://schemas.openxmlformats.org/markup-compatibility/2006">
      <mc:Choice xmlns:a14="http://schemas.microsoft.com/office/drawing/2010/main" Requires="a14">
        <xdr:sp macro="" textlink="">
          <xdr:nvSpPr>
            <xdr:cNvPr id="9" name="テキスト ボックス 8">
              <a:extLst>
                <a:ext uri="{FF2B5EF4-FFF2-40B4-BE49-F238E27FC236}">
                  <a16:creationId xmlns:a16="http://schemas.microsoft.com/office/drawing/2014/main" id="{1ADEDE7F-3148-4118-BCAA-CEA3584A3EDE}"/>
                </a:ext>
              </a:extLst>
            </xdr:cNvPr>
            <xdr:cNvSpPr txBox="1"/>
          </xdr:nvSpPr>
          <xdr:spPr>
            <a:xfrm>
              <a:off x="1676400" y="2028826"/>
              <a:ext cx="83820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𝟏</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1" i="1">
                            <a:latin typeface="Cambria Math" panose="02040503050406030204" pitchFamily="18" charset="0"/>
                          </a:rPr>
                          <m:t>𝒙</m:t>
                        </m:r>
                      </m:e>
                    </m:func>
                  </m:oMath>
                </m:oMathPara>
              </a14:m>
              <a:endParaRPr kumimoji="1" lang="ja-JP" altLang="en-US" sz="1400" b="1"/>
            </a:p>
          </xdr:txBody>
        </xdr:sp>
      </mc:Choice>
      <mc:Fallback>
        <xdr:sp macro="" textlink="">
          <xdr:nvSpPr>
            <xdr:cNvPr id="9" name="テキスト ボックス 8">
              <a:extLst>
                <a:ext uri="{FF2B5EF4-FFF2-40B4-BE49-F238E27FC236}">
                  <a16:creationId xmlns:a16="http://schemas.microsoft.com/office/drawing/2014/main" id="{1ADEDE7F-3148-4118-BCAA-CEA3584A3EDE}"/>
                </a:ext>
              </a:extLst>
            </xdr:cNvPr>
            <xdr:cNvSpPr txBox="1"/>
          </xdr:nvSpPr>
          <xdr:spPr>
            <a:xfrm>
              <a:off x="1676400" y="2028826"/>
              <a:ext cx="83820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〖𝑨𝒂〗_𝟏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⁡𝒙</a:t>
              </a:r>
              <a:endParaRPr kumimoji="1" lang="ja-JP" altLang="en-US" sz="1400" b="1"/>
            </a:p>
          </xdr:txBody>
        </xdr:sp>
      </mc:Fallback>
    </mc:AlternateContent>
    <xdr:clientData/>
  </xdr:oneCellAnchor>
  <xdr:oneCellAnchor>
    <xdr:from>
      <xdr:col>3</xdr:col>
      <xdr:colOff>200025</xdr:colOff>
      <xdr:row>7</xdr:row>
      <xdr:rowOff>104775</xdr:rowOff>
    </xdr:from>
    <xdr:ext cx="771525" cy="219163"/>
    <mc:AlternateContent xmlns:mc="http://schemas.openxmlformats.org/markup-compatibility/2006">
      <mc:Choice xmlns:a14="http://schemas.microsoft.com/office/drawing/2010/main" Requires="a14">
        <xdr:sp macro="" textlink="">
          <xdr:nvSpPr>
            <xdr:cNvPr id="10" name="テキスト ボックス 9">
              <a:extLst>
                <a:ext uri="{FF2B5EF4-FFF2-40B4-BE49-F238E27FC236}">
                  <a16:creationId xmlns:a16="http://schemas.microsoft.com/office/drawing/2014/main" id="{75A90F35-E473-4F0A-B003-4D48E02426AA}"/>
                </a:ext>
              </a:extLst>
            </xdr:cNvPr>
            <xdr:cNvSpPr txBox="1"/>
          </xdr:nvSpPr>
          <xdr:spPr>
            <a:xfrm>
              <a:off x="2943225" y="2057400"/>
              <a:ext cx="77152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𝟑</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0" i="1">
                            <a:latin typeface="Cambria Math" panose="02040503050406030204" pitchFamily="18" charset="0"/>
                          </a:rPr>
                          <m:t>3</m:t>
                        </m:r>
                        <m:r>
                          <a:rPr kumimoji="1" lang="en-US" altLang="ja-JP" sz="1400" b="1" i="1">
                            <a:latin typeface="Cambria Math" panose="02040503050406030204" pitchFamily="18" charset="0"/>
                          </a:rPr>
                          <m:t>𝒙</m:t>
                        </m:r>
                      </m:e>
                    </m:func>
                  </m:oMath>
                </m:oMathPara>
              </a14:m>
              <a:endParaRPr kumimoji="1" lang="ja-JP" altLang="en-US" sz="1400" b="1"/>
            </a:p>
          </xdr:txBody>
        </xdr:sp>
      </mc:Choice>
      <mc:Fallback>
        <xdr:sp macro="" textlink="">
          <xdr:nvSpPr>
            <xdr:cNvPr id="10" name="テキスト ボックス 9">
              <a:extLst>
                <a:ext uri="{FF2B5EF4-FFF2-40B4-BE49-F238E27FC236}">
                  <a16:creationId xmlns:a16="http://schemas.microsoft.com/office/drawing/2014/main" id="{75A90F35-E473-4F0A-B003-4D48E02426AA}"/>
                </a:ext>
              </a:extLst>
            </xdr:cNvPr>
            <xdr:cNvSpPr txBox="1"/>
          </xdr:nvSpPr>
          <xdr:spPr>
            <a:xfrm>
              <a:off x="2943225" y="2057400"/>
              <a:ext cx="77152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〖𝑨𝒂〗_𝟑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a:t>
              </a:r>
              <a:r>
                <a:rPr kumimoji="1" lang="en-US" altLang="ja-JP" sz="1400" b="0" i="0">
                  <a:latin typeface="Cambria Math" panose="02040503050406030204" pitchFamily="18" charset="0"/>
                </a:rPr>
                <a:t>3</a:t>
              </a:r>
              <a:r>
                <a:rPr kumimoji="1" lang="en-US" altLang="ja-JP" sz="1400" b="1" i="0">
                  <a:latin typeface="Cambria Math" panose="02040503050406030204" pitchFamily="18" charset="0"/>
                </a:rPr>
                <a:t>𝒙</a:t>
              </a:r>
              <a:endParaRPr kumimoji="1" lang="ja-JP" altLang="en-US" sz="1400" b="1"/>
            </a:p>
          </xdr:txBody>
        </xdr:sp>
      </mc:Fallback>
    </mc:AlternateContent>
    <xdr:clientData/>
  </xdr:oneCellAnchor>
  <xdr:oneCellAnchor>
    <xdr:from>
      <xdr:col>3</xdr:col>
      <xdr:colOff>1247775</xdr:colOff>
      <xdr:row>7</xdr:row>
      <xdr:rowOff>104775</xdr:rowOff>
    </xdr:from>
    <xdr:ext cx="1790700" cy="219163"/>
    <mc:AlternateContent xmlns:mc="http://schemas.openxmlformats.org/markup-compatibility/2006">
      <mc:Choice xmlns:a14="http://schemas.microsoft.com/office/drawing/2010/main" Requires="a14">
        <xdr:sp macro="" textlink="">
          <xdr:nvSpPr>
            <xdr:cNvPr id="11" name="テキスト ボックス 10">
              <a:extLst>
                <a:ext uri="{FF2B5EF4-FFF2-40B4-BE49-F238E27FC236}">
                  <a16:creationId xmlns:a16="http://schemas.microsoft.com/office/drawing/2014/main" id="{771008F6-E466-4420-97E1-76F741CB27BA}"/>
                </a:ext>
              </a:extLst>
            </xdr:cNvPr>
            <xdr:cNvSpPr txBox="1"/>
          </xdr:nvSpPr>
          <xdr:spPr>
            <a:xfrm>
              <a:off x="3990975" y="2057400"/>
              <a:ext cx="179070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𝟏</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1" i="1">
                            <a:latin typeface="Cambria Math" panose="02040503050406030204" pitchFamily="18" charset="0"/>
                          </a:rPr>
                          <m:t>𝒙</m:t>
                        </m:r>
                        <m:r>
                          <a:rPr kumimoji="1" lang="en-US" altLang="ja-JP" sz="1400" b="1" i="1">
                            <a:latin typeface="Cambria Math" panose="02040503050406030204" pitchFamily="18" charset="0"/>
                          </a:rPr>
                          <m:t>+</m:t>
                        </m:r>
                        <m:r>
                          <a:rPr kumimoji="1" lang="en-US" altLang="ja-JP" sz="1400" b="1" i="1">
                            <a:latin typeface="Cambria Math" panose="02040503050406030204" pitchFamily="18" charset="0"/>
                          </a:rPr>
                          <m:t>𝑨</m:t>
                        </m:r>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𝟑</m:t>
                            </m:r>
                          </m:sub>
                        </m:sSub>
                        <m:r>
                          <m:rPr>
                            <m:sty m:val="p"/>
                          </m:rPr>
                          <a:rPr kumimoji="1" lang="en-US" altLang="ja-JP" sz="1400" b="0" i="0">
                            <a:latin typeface="Cambria Math" panose="02040503050406030204" pitchFamily="18" charset="0"/>
                          </a:rPr>
                          <m:t>sin</m:t>
                        </m:r>
                        <m:r>
                          <a:rPr kumimoji="1" lang="en-US" altLang="ja-JP" sz="1400" b="1" i="1">
                            <a:latin typeface="Cambria Math" panose="02040503050406030204" pitchFamily="18" charset="0"/>
                          </a:rPr>
                          <m:t>𝟑</m:t>
                        </m:r>
                        <m:r>
                          <a:rPr kumimoji="1" lang="en-US" altLang="ja-JP" sz="1400" b="1" i="1">
                            <a:latin typeface="Cambria Math" panose="02040503050406030204" pitchFamily="18" charset="0"/>
                          </a:rPr>
                          <m:t>𝒙</m:t>
                        </m:r>
                      </m:e>
                    </m:func>
                  </m:oMath>
                </m:oMathPara>
              </a14:m>
              <a:endParaRPr kumimoji="1" lang="ja-JP" altLang="en-US" sz="1400" b="1"/>
            </a:p>
          </xdr:txBody>
        </xdr:sp>
      </mc:Choice>
      <mc:Fallback>
        <xdr:sp macro="" textlink="">
          <xdr:nvSpPr>
            <xdr:cNvPr id="11" name="テキスト ボックス 10">
              <a:extLst>
                <a:ext uri="{FF2B5EF4-FFF2-40B4-BE49-F238E27FC236}">
                  <a16:creationId xmlns:a16="http://schemas.microsoft.com/office/drawing/2014/main" id="{771008F6-E466-4420-97E1-76F741CB27BA}"/>
                </a:ext>
              </a:extLst>
            </xdr:cNvPr>
            <xdr:cNvSpPr txBox="1"/>
          </xdr:nvSpPr>
          <xdr:spPr>
            <a:xfrm>
              <a:off x="3990975" y="2057400"/>
              <a:ext cx="179070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〖𝑨𝒂〗_𝟏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⁡〖𝒙+𝑨𝒂_𝟑</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𝟑𝒙〗</a:t>
              </a:r>
              <a:endParaRPr kumimoji="1" lang="ja-JP" altLang="en-US" sz="1400" b="1"/>
            </a:p>
          </xdr:txBody>
        </xdr:sp>
      </mc:Fallback>
    </mc:AlternateContent>
    <xdr:clientData/>
  </xdr:oneCellAnchor>
  <xdr:twoCellAnchor>
    <xdr:from>
      <xdr:col>6</xdr:col>
      <xdr:colOff>259896</xdr:colOff>
      <xdr:row>4</xdr:row>
      <xdr:rowOff>221797</xdr:rowOff>
    </xdr:from>
    <xdr:to>
      <xdr:col>20</xdr:col>
      <xdr:colOff>534720</xdr:colOff>
      <xdr:row>27</xdr:row>
      <xdr:rowOff>188978</xdr:rowOff>
    </xdr:to>
    <xdr:graphicFrame macro="">
      <xdr:nvGraphicFramePr>
        <xdr:cNvPr id="12" name="グラフ 11">
          <a:extLst>
            <a:ext uri="{FF2B5EF4-FFF2-40B4-BE49-F238E27FC236}">
              <a16:creationId xmlns:a16="http://schemas.microsoft.com/office/drawing/2014/main" id="{14412279-5EEB-4879-9533-F2135ED00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476250</xdr:colOff>
      <xdr:row>9</xdr:row>
      <xdr:rowOff>54429</xdr:rowOff>
    </xdr:from>
    <xdr:ext cx="2545697" cy="435697"/>
    <xdr:sp macro="" textlink="">
      <xdr:nvSpPr>
        <xdr:cNvPr id="13" name="テキスト ボックス 12">
          <a:extLst>
            <a:ext uri="{FF2B5EF4-FFF2-40B4-BE49-F238E27FC236}">
              <a16:creationId xmlns:a16="http://schemas.microsoft.com/office/drawing/2014/main" id="{4CB4C586-9919-4F4F-8AE0-D75CC16400EC}"/>
            </a:ext>
          </a:extLst>
        </xdr:cNvPr>
        <xdr:cNvSpPr txBox="1"/>
      </xdr:nvSpPr>
      <xdr:spPr>
        <a:xfrm>
          <a:off x="11725275" y="2654754"/>
          <a:ext cx="2545697" cy="43569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赤色の実線が第</a:t>
          </a:r>
          <a:r>
            <a:rPr kumimoji="1" lang="en-US" altLang="ja-JP" sz="1600" b="1">
              <a:solidFill>
                <a:srgbClr val="FF0000"/>
              </a:solidFill>
            </a:rPr>
            <a:t>3</a:t>
          </a:r>
          <a:r>
            <a:rPr kumimoji="1" lang="ja-JP" altLang="en-US" sz="1600" b="1">
              <a:solidFill>
                <a:srgbClr val="FF0000"/>
              </a:solidFill>
            </a:rPr>
            <a:t>調波近似</a:t>
          </a:r>
          <a:endParaRPr kumimoji="1" lang="en-US" altLang="ja-JP" sz="1600" b="1">
            <a:solidFill>
              <a:srgbClr val="FF0000"/>
            </a:solidFill>
          </a:endParaRPr>
        </a:p>
      </xdr:txBody>
    </xdr:sp>
    <xdr:clientData/>
  </xdr:oneCellAnchor>
  <xdr:oneCellAnchor>
    <xdr:from>
      <xdr:col>21</xdr:col>
      <xdr:colOff>33337</xdr:colOff>
      <xdr:row>8</xdr:row>
      <xdr:rowOff>38100</xdr:rowOff>
    </xdr:from>
    <xdr:ext cx="633413" cy="404726"/>
    <mc:AlternateContent xmlns:mc="http://schemas.openxmlformats.org/markup-compatibility/2006">
      <mc:Choice xmlns:a14="http://schemas.microsoft.com/office/drawing/2010/main" Requires="a14">
        <xdr:sp macro="" textlink="">
          <xdr:nvSpPr>
            <xdr:cNvPr id="14" name="テキスト ボックス 13">
              <a:extLst>
                <a:ext uri="{FF2B5EF4-FFF2-40B4-BE49-F238E27FC236}">
                  <a16:creationId xmlns:a16="http://schemas.microsoft.com/office/drawing/2014/main" id="{8A526989-ED67-4432-8587-DFF169EBFA35}"/>
                </a:ext>
              </a:extLst>
            </xdr:cNvPr>
            <xdr:cNvSpPr txBox="1"/>
          </xdr:nvSpPr>
          <xdr:spPr>
            <a:xfrm>
              <a:off x="16768762" y="2400300"/>
              <a:ext cx="633413"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r>
                      <a:rPr kumimoji="1" lang="en-US" altLang="ja-JP" sz="1400" b="1" i="1">
                        <a:latin typeface="Cambria Math" panose="02040503050406030204" pitchFamily="18" charset="0"/>
                      </a:rPr>
                      <m:t>𝑨</m:t>
                    </m:r>
                    <m:r>
                      <a:rPr kumimoji="1" lang="en-US" altLang="ja-JP" sz="1400" b="1" i="1">
                        <a:latin typeface="Cambria Math" panose="02040503050406030204" pitchFamily="18" charset="0"/>
                      </a:rPr>
                      <m:t>=</m:t>
                    </m:r>
                    <m:f>
                      <m:fPr>
                        <m:ctrlPr>
                          <a:rPr kumimoji="1" lang="en-US" altLang="ja-JP" sz="1400" b="1" i="1">
                            <a:latin typeface="Cambria Math" panose="02040503050406030204" pitchFamily="18" charset="0"/>
                          </a:rPr>
                        </m:ctrlPr>
                      </m:fPr>
                      <m:num>
                        <m:r>
                          <a:rPr kumimoji="1" lang="en-US" altLang="ja-JP" sz="1400" b="1" i="1">
                            <a:latin typeface="Cambria Math" panose="02040503050406030204" pitchFamily="18" charset="0"/>
                          </a:rPr>
                          <m:t>𝟖</m:t>
                        </m:r>
                      </m:num>
                      <m:den>
                        <m:r>
                          <a:rPr kumimoji="1" lang="en-US" altLang="ja-JP" sz="1400" b="1" i="1">
                            <a:latin typeface="Cambria Math" panose="02040503050406030204" pitchFamily="18" charset="0"/>
                          </a:rPr>
                          <m:t>3</m:t>
                        </m:r>
                        <m:r>
                          <a:rPr kumimoji="1" lang="ja-JP" altLang="en-US" sz="1400" b="1" i="1">
                            <a:latin typeface="Cambria Math" panose="02040503050406030204" pitchFamily="18" charset="0"/>
                          </a:rPr>
                          <m:t>𝝅</m:t>
                        </m:r>
                      </m:den>
                    </m:f>
                  </m:oMath>
                </m:oMathPara>
              </a14:m>
              <a:endParaRPr kumimoji="1" lang="ja-JP" altLang="en-US" sz="1400" b="1"/>
            </a:p>
          </xdr:txBody>
        </xdr:sp>
      </mc:Choice>
      <mc:Fallback>
        <xdr:sp macro="" textlink="">
          <xdr:nvSpPr>
            <xdr:cNvPr id="14" name="テキスト ボックス 13">
              <a:extLst>
                <a:ext uri="{FF2B5EF4-FFF2-40B4-BE49-F238E27FC236}">
                  <a16:creationId xmlns:a16="http://schemas.microsoft.com/office/drawing/2014/main" id="{8A526989-ED67-4432-8587-DFF169EBFA35}"/>
                </a:ext>
              </a:extLst>
            </xdr:cNvPr>
            <xdr:cNvSpPr txBox="1"/>
          </xdr:nvSpPr>
          <xdr:spPr>
            <a:xfrm>
              <a:off x="16768762" y="2400300"/>
              <a:ext cx="633413"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𝑨=𝟖/3</a:t>
              </a:r>
              <a:r>
                <a:rPr kumimoji="1" lang="ja-JP" altLang="en-US" sz="1400" b="1" i="0">
                  <a:latin typeface="Cambria Math" panose="02040503050406030204" pitchFamily="18" charset="0"/>
                </a:rPr>
                <a:t>𝝅</a:t>
              </a:r>
              <a:endParaRPr kumimoji="1" lang="ja-JP" altLang="en-US" sz="1400" b="1"/>
            </a:p>
          </xdr:txBody>
        </xdr:sp>
      </mc:Fallback>
    </mc:AlternateContent>
    <xdr:clientData/>
  </xdr:oneCellAnchor>
  <xdr:oneCellAnchor>
    <xdr:from>
      <xdr:col>23</xdr:col>
      <xdr:colOff>285750</xdr:colOff>
      <xdr:row>6</xdr:row>
      <xdr:rowOff>161925</xdr:rowOff>
    </xdr:from>
    <xdr:ext cx="633413" cy="219163"/>
    <mc:AlternateContent xmlns:mc="http://schemas.openxmlformats.org/markup-compatibility/2006">
      <mc:Choice xmlns:a14="http://schemas.microsoft.com/office/drawing/2010/main" Requires="a14">
        <xdr:sp macro="" textlink="">
          <xdr:nvSpPr>
            <xdr:cNvPr id="15" name="テキスト ボックス 14">
              <a:extLst>
                <a:ext uri="{FF2B5EF4-FFF2-40B4-BE49-F238E27FC236}">
                  <a16:creationId xmlns:a16="http://schemas.microsoft.com/office/drawing/2014/main" id="{1FE3076E-2ADE-4720-8FA0-E37D6C28750D}"/>
                </a:ext>
              </a:extLst>
            </xdr:cNvPr>
            <xdr:cNvSpPr txBox="1"/>
          </xdr:nvSpPr>
          <xdr:spPr>
            <a:xfrm>
              <a:off x="18392775" y="1600200"/>
              <a:ext cx="63341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𝟏</m:t>
                        </m:r>
                      </m:sub>
                    </m:sSub>
                    <m:r>
                      <a:rPr kumimoji="1" lang="en-US" altLang="ja-JP" sz="1400" b="1" i="1">
                        <a:latin typeface="Cambria Math" panose="02040503050406030204" pitchFamily="18" charset="0"/>
                      </a:rPr>
                      <m:t>=</m:t>
                    </m:r>
                    <m:r>
                      <a:rPr kumimoji="1" lang="en-US" altLang="ja-JP" sz="1400" b="1" i="1">
                        <a:latin typeface="Cambria Math" panose="02040503050406030204" pitchFamily="18" charset="0"/>
                      </a:rPr>
                      <m:t>𝟏</m:t>
                    </m:r>
                  </m:oMath>
                </m:oMathPara>
              </a14:m>
              <a:endParaRPr kumimoji="1" lang="ja-JP" altLang="en-US" sz="1400" b="1"/>
            </a:p>
          </xdr:txBody>
        </xdr:sp>
      </mc:Choice>
      <mc:Fallback>
        <xdr:sp macro="" textlink="">
          <xdr:nvSpPr>
            <xdr:cNvPr id="15" name="テキスト ボックス 14">
              <a:extLst>
                <a:ext uri="{FF2B5EF4-FFF2-40B4-BE49-F238E27FC236}">
                  <a16:creationId xmlns:a16="http://schemas.microsoft.com/office/drawing/2014/main" id="{1FE3076E-2ADE-4720-8FA0-E37D6C28750D}"/>
                </a:ext>
              </a:extLst>
            </xdr:cNvPr>
            <xdr:cNvSpPr txBox="1"/>
          </xdr:nvSpPr>
          <xdr:spPr>
            <a:xfrm>
              <a:off x="18392775" y="1600200"/>
              <a:ext cx="63341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𝒂_𝟏=𝟏</a:t>
              </a:r>
              <a:endParaRPr kumimoji="1" lang="ja-JP" altLang="en-US" sz="1400" b="1"/>
            </a:p>
          </xdr:txBody>
        </xdr:sp>
      </mc:Fallback>
    </mc:AlternateContent>
    <xdr:clientData/>
  </xdr:oneCellAnchor>
  <xdr:oneCellAnchor>
    <xdr:from>
      <xdr:col>24</xdr:col>
      <xdr:colOff>85725</xdr:colOff>
      <xdr:row>6</xdr:row>
      <xdr:rowOff>47625</xdr:rowOff>
    </xdr:from>
    <xdr:ext cx="1009650" cy="404726"/>
    <mc:AlternateContent xmlns:mc="http://schemas.openxmlformats.org/markup-compatibility/2006">
      <mc:Choice xmlns:a14="http://schemas.microsoft.com/office/drawing/2010/main" Requires="a14">
        <xdr:sp macro="" textlink="">
          <xdr:nvSpPr>
            <xdr:cNvPr id="16" name="テキスト ボックス 15">
              <a:extLst>
                <a:ext uri="{FF2B5EF4-FFF2-40B4-BE49-F238E27FC236}">
                  <a16:creationId xmlns:a16="http://schemas.microsoft.com/office/drawing/2014/main" id="{D824D724-1AF7-49AA-9140-05D9AC10DA20}"/>
                </a:ext>
              </a:extLst>
            </xdr:cNvPr>
            <xdr:cNvSpPr txBox="1"/>
          </xdr:nvSpPr>
          <xdr:spPr>
            <a:xfrm>
              <a:off x="19459575" y="1485900"/>
              <a:ext cx="1009650"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𝟑</m:t>
                        </m:r>
                      </m:sub>
                    </m:sSub>
                    <m:r>
                      <a:rPr kumimoji="1" lang="en-US" altLang="ja-JP" sz="1400" b="1" i="1">
                        <a:latin typeface="Cambria Math" panose="02040503050406030204" pitchFamily="18" charset="0"/>
                      </a:rPr>
                      <m:t>=−</m:t>
                    </m:r>
                    <m:f>
                      <m:fPr>
                        <m:ctrlPr>
                          <a:rPr kumimoji="1" lang="en-US" altLang="ja-JP" sz="1400" b="1" i="1">
                            <a:latin typeface="Cambria Math" panose="02040503050406030204" pitchFamily="18" charset="0"/>
                          </a:rPr>
                        </m:ctrlPr>
                      </m:fPr>
                      <m:num>
                        <m:r>
                          <a:rPr kumimoji="1" lang="en-US" altLang="ja-JP" sz="1400" b="1" i="1">
                            <a:latin typeface="Cambria Math" panose="02040503050406030204" pitchFamily="18" charset="0"/>
                          </a:rPr>
                          <m:t>𝟏</m:t>
                        </m:r>
                      </m:num>
                      <m:den>
                        <m:r>
                          <a:rPr kumimoji="1" lang="en-US" altLang="ja-JP" sz="1400" b="1" i="1">
                            <a:latin typeface="Cambria Math" panose="02040503050406030204" pitchFamily="18" charset="0"/>
                          </a:rPr>
                          <m:t>𝟗</m:t>
                        </m:r>
                      </m:den>
                    </m:f>
                  </m:oMath>
                </m:oMathPara>
              </a14:m>
              <a:endParaRPr kumimoji="1" lang="ja-JP" altLang="en-US" sz="1400" b="1"/>
            </a:p>
          </xdr:txBody>
        </xdr:sp>
      </mc:Choice>
      <mc:Fallback>
        <xdr:sp macro="" textlink="">
          <xdr:nvSpPr>
            <xdr:cNvPr id="16" name="テキスト ボックス 15">
              <a:extLst>
                <a:ext uri="{FF2B5EF4-FFF2-40B4-BE49-F238E27FC236}">
                  <a16:creationId xmlns:a16="http://schemas.microsoft.com/office/drawing/2014/main" id="{D824D724-1AF7-49AA-9140-05D9AC10DA20}"/>
                </a:ext>
              </a:extLst>
            </xdr:cNvPr>
            <xdr:cNvSpPr txBox="1"/>
          </xdr:nvSpPr>
          <xdr:spPr>
            <a:xfrm>
              <a:off x="19459575" y="1485900"/>
              <a:ext cx="1009650"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𝒂_𝟑=−𝟏/𝟗</a:t>
              </a:r>
              <a:endParaRPr kumimoji="1" lang="ja-JP" altLang="en-US" sz="1400" b="1"/>
            </a:p>
          </xdr:txBody>
        </xdr:sp>
      </mc:Fallback>
    </mc:AlternateContent>
    <xdr:clientData/>
  </xdr:oneCellAnchor>
  <xdr:oneCellAnchor>
    <xdr:from>
      <xdr:col>23</xdr:col>
      <xdr:colOff>200025</xdr:colOff>
      <xdr:row>7</xdr:row>
      <xdr:rowOff>76201</xdr:rowOff>
    </xdr:from>
    <xdr:ext cx="838200" cy="219163"/>
    <mc:AlternateContent xmlns:mc="http://schemas.openxmlformats.org/markup-compatibility/2006">
      <mc:Choice xmlns:a14="http://schemas.microsoft.com/office/drawing/2010/main" Requires="a14">
        <xdr:sp macro="" textlink="">
          <xdr:nvSpPr>
            <xdr:cNvPr id="17" name="テキスト ボックス 16">
              <a:extLst>
                <a:ext uri="{FF2B5EF4-FFF2-40B4-BE49-F238E27FC236}">
                  <a16:creationId xmlns:a16="http://schemas.microsoft.com/office/drawing/2014/main" id="{0857CC2D-C6ED-47DE-A954-8F25003F9C4D}"/>
                </a:ext>
              </a:extLst>
            </xdr:cNvPr>
            <xdr:cNvSpPr txBox="1"/>
          </xdr:nvSpPr>
          <xdr:spPr>
            <a:xfrm>
              <a:off x="18307050" y="2028826"/>
              <a:ext cx="83820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𝟏</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1" i="1">
                            <a:latin typeface="Cambria Math" panose="02040503050406030204" pitchFamily="18" charset="0"/>
                          </a:rPr>
                          <m:t>𝒙</m:t>
                        </m:r>
                      </m:e>
                    </m:func>
                  </m:oMath>
                </m:oMathPara>
              </a14:m>
              <a:endParaRPr kumimoji="1" lang="ja-JP" altLang="en-US" sz="1400" b="1"/>
            </a:p>
          </xdr:txBody>
        </xdr:sp>
      </mc:Choice>
      <mc:Fallback>
        <xdr:sp macro="" textlink="">
          <xdr:nvSpPr>
            <xdr:cNvPr id="17" name="テキスト ボックス 16">
              <a:extLst>
                <a:ext uri="{FF2B5EF4-FFF2-40B4-BE49-F238E27FC236}">
                  <a16:creationId xmlns:a16="http://schemas.microsoft.com/office/drawing/2014/main" id="{0857CC2D-C6ED-47DE-A954-8F25003F9C4D}"/>
                </a:ext>
              </a:extLst>
            </xdr:cNvPr>
            <xdr:cNvSpPr txBox="1"/>
          </xdr:nvSpPr>
          <xdr:spPr>
            <a:xfrm>
              <a:off x="18307050" y="2028826"/>
              <a:ext cx="83820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〖𝑨𝒂〗_𝟏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⁡𝒙</a:t>
              </a:r>
              <a:endParaRPr kumimoji="1" lang="ja-JP" altLang="en-US" sz="1400" b="1"/>
            </a:p>
          </xdr:txBody>
        </xdr:sp>
      </mc:Fallback>
    </mc:AlternateContent>
    <xdr:clientData/>
  </xdr:oneCellAnchor>
  <xdr:oneCellAnchor>
    <xdr:from>
      <xdr:col>24</xdr:col>
      <xdr:colOff>200025</xdr:colOff>
      <xdr:row>7</xdr:row>
      <xdr:rowOff>104775</xdr:rowOff>
    </xdr:from>
    <xdr:ext cx="771525" cy="219163"/>
    <mc:AlternateContent xmlns:mc="http://schemas.openxmlformats.org/markup-compatibility/2006">
      <mc:Choice xmlns:a14="http://schemas.microsoft.com/office/drawing/2010/main" Requires="a14">
        <xdr:sp macro="" textlink="">
          <xdr:nvSpPr>
            <xdr:cNvPr id="18" name="テキスト ボックス 17">
              <a:extLst>
                <a:ext uri="{FF2B5EF4-FFF2-40B4-BE49-F238E27FC236}">
                  <a16:creationId xmlns:a16="http://schemas.microsoft.com/office/drawing/2014/main" id="{28052A14-E347-4AD9-99E3-88476B64E0E5}"/>
                </a:ext>
              </a:extLst>
            </xdr:cNvPr>
            <xdr:cNvSpPr txBox="1"/>
          </xdr:nvSpPr>
          <xdr:spPr>
            <a:xfrm>
              <a:off x="19573875" y="2057400"/>
              <a:ext cx="77152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𝟑</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0" i="1">
                            <a:latin typeface="Cambria Math" panose="02040503050406030204" pitchFamily="18" charset="0"/>
                          </a:rPr>
                          <m:t>3</m:t>
                        </m:r>
                        <m:r>
                          <a:rPr kumimoji="1" lang="en-US" altLang="ja-JP" sz="1400" b="1" i="1">
                            <a:latin typeface="Cambria Math" panose="02040503050406030204" pitchFamily="18" charset="0"/>
                          </a:rPr>
                          <m:t>𝒙</m:t>
                        </m:r>
                      </m:e>
                    </m:func>
                  </m:oMath>
                </m:oMathPara>
              </a14:m>
              <a:endParaRPr kumimoji="1" lang="ja-JP" altLang="en-US" sz="1400" b="1"/>
            </a:p>
          </xdr:txBody>
        </xdr:sp>
      </mc:Choice>
      <mc:Fallback>
        <xdr:sp macro="" textlink="">
          <xdr:nvSpPr>
            <xdr:cNvPr id="18" name="テキスト ボックス 17">
              <a:extLst>
                <a:ext uri="{FF2B5EF4-FFF2-40B4-BE49-F238E27FC236}">
                  <a16:creationId xmlns:a16="http://schemas.microsoft.com/office/drawing/2014/main" id="{28052A14-E347-4AD9-99E3-88476B64E0E5}"/>
                </a:ext>
              </a:extLst>
            </xdr:cNvPr>
            <xdr:cNvSpPr txBox="1"/>
          </xdr:nvSpPr>
          <xdr:spPr>
            <a:xfrm>
              <a:off x="19573875" y="2057400"/>
              <a:ext cx="77152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〖𝑨𝒂〗_𝟑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a:t>
              </a:r>
              <a:r>
                <a:rPr kumimoji="1" lang="en-US" altLang="ja-JP" sz="1400" b="0" i="0">
                  <a:latin typeface="Cambria Math" panose="02040503050406030204" pitchFamily="18" charset="0"/>
                </a:rPr>
                <a:t>3</a:t>
              </a:r>
              <a:r>
                <a:rPr kumimoji="1" lang="en-US" altLang="ja-JP" sz="1400" b="1" i="0">
                  <a:latin typeface="Cambria Math" panose="02040503050406030204" pitchFamily="18" charset="0"/>
                </a:rPr>
                <a:t>𝒙</a:t>
              </a:r>
              <a:endParaRPr kumimoji="1" lang="ja-JP" altLang="en-US" sz="1400" b="1"/>
            </a:p>
          </xdr:txBody>
        </xdr:sp>
      </mc:Fallback>
    </mc:AlternateContent>
    <xdr:clientData/>
  </xdr:oneCellAnchor>
  <xdr:oneCellAnchor>
    <xdr:from>
      <xdr:col>25</xdr:col>
      <xdr:colOff>1261381</xdr:colOff>
      <xdr:row>7</xdr:row>
      <xdr:rowOff>36740</xdr:rowOff>
    </xdr:from>
    <xdr:ext cx="3174547" cy="219163"/>
    <mc:AlternateContent xmlns:mc="http://schemas.openxmlformats.org/markup-compatibility/2006">
      <mc:Choice xmlns:a14="http://schemas.microsoft.com/office/drawing/2010/main" Requires="a14">
        <xdr:sp macro="" textlink="">
          <xdr:nvSpPr>
            <xdr:cNvPr id="19" name="テキスト ボックス 18">
              <a:extLst>
                <a:ext uri="{FF2B5EF4-FFF2-40B4-BE49-F238E27FC236}">
                  <a16:creationId xmlns:a16="http://schemas.microsoft.com/office/drawing/2014/main" id="{59CF75BB-37C4-4230-B4CD-43D11A9A9297}"/>
                </a:ext>
              </a:extLst>
            </xdr:cNvPr>
            <xdr:cNvSpPr txBox="1"/>
          </xdr:nvSpPr>
          <xdr:spPr>
            <a:xfrm>
              <a:off x="21902056" y="1989365"/>
              <a:ext cx="317454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𝟏</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1" i="1">
                            <a:latin typeface="Cambria Math" panose="02040503050406030204" pitchFamily="18" charset="0"/>
                          </a:rPr>
                          <m:t>𝒙</m:t>
                        </m:r>
                        <m:r>
                          <a:rPr kumimoji="1" lang="en-US" altLang="ja-JP" sz="1400" b="1" i="1">
                            <a:latin typeface="Cambria Math" panose="02040503050406030204" pitchFamily="18" charset="0"/>
                          </a:rPr>
                          <m:t>+</m:t>
                        </m:r>
                        <m:r>
                          <a:rPr kumimoji="1" lang="en-US" altLang="ja-JP" sz="1400" b="1" i="1">
                            <a:latin typeface="Cambria Math" panose="02040503050406030204" pitchFamily="18" charset="0"/>
                          </a:rPr>
                          <m:t>𝑨</m:t>
                        </m:r>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𝟑</m:t>
                            </m:r>
                          </m:sub>
                        </m:sSub>
                        <m:r>
                          <m:rPr>
                            <m:sty m:val="p"/>
                          </m:rPr>
                          <a:rPr kumimoji="1" lang="en-US" altLang="ja-JP" sz="1400" b="0" i="0">
                            <a:latin typeface="Cambria Math" panose="02040503050406030204" pitchFamily="18" charset="0"/>
                          </a:rPr>
                          <m:t>sin</m:t>
                        </m:r>
                        <m:r>
                          <a:rPr kumimoji="1" lang="en-US" altLang="ja-JP" sz="1400" b="1" i="1">
                            <a:latin typeface="Cambria Math" panose="02040503050406030204" pitchFamily="18" charset="0"/>
                          </a:rPr>
                          <m:t>𝟑</m:t>
                        </m:r>
                        <m:r>
                          <a:rPr kumimoji="1" lang="en-US" altLang="ja-JP" sz="1400" b="1" i="1">
                            <a:latin typeface="Cambria Math" panose="02040503050406030204" pitchFamily="18" charset="0"/>
                          </a:rPr>
                          <m:t>𝒙</m:t>
                        </m:r>
                      </m:e>
                    </m:func>
                    <m:r>
                      <a:rPr kumimoji="1" lang="en-US" altLang="ja-JP" sz="1400" b="1" i="1">
                        <a:latin typeface="Cambria Math" panose="02040503050406030204" pitchFamily="18" charset="0"/>
                      </a:rPr>
                      <m:t>+</m:t>
                    </m:r>
                    <m:r>
                      <a:rPr kumimoji="1" lang="en-US" altLang="ja-JP" sz="1400" b="1" i="1">
                        <a:latin typeface="Cambria Math" panose="02040503050406030204" pitchFamily="18" charset="0"/>
                      </a:rPr>
                      <m:t>𝑨</m:t>
                    </m:r>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𝟓</m:t>
                        </m:r>
                      </m:sub>
                    </m:sSub>
                    <m:r>
                      <a:rPr kumimoji="1" lang="en-US" altLang="ja-JP" sz="1400" b="1" i="1">
                        <a:latin typeface="Cambria Math" panose="02040503050406030204" pitchFamily="18" charset="0"/>
                      </a:rPr>
                      <m:t>𝒔𝒊𝒏</m:t>
                    </m:r>
                    <m:r>
                      <a:rPr kumimoji="1" lang="en-US" altLang="ja-JP" sz="1400" b="1" i="1">
                        <a:latin typeface="Cambria Math" panose="02040503050406030204" pitchFamily="18" charset="0"/>
                      </a:rPr>
                      <m:t>𝟓</m:t>
                    </m:r>
                    <m:r>
                      <a:rPr kumimoji="1" lang="en-US" altLang="ja-JP" sz="1400" b="1" i="1">
                        <a:latin typeface="Cambria Math" panose="02040503050406030204" pitchFamily="18" charset="0"/>
                      </a:rPr>
                      <m:t>𝒙</m:t>
                    </m:r>
                  </m:oMath>
                </m:oMathPara>
              </a14:m>
              <a:endParaRPr kumimoji="1" lang="ja-JP" altLang="en-US" sz="1400" b="1"/>
            </a:p>
          </xdr:txBody>
        </xdr:sp>
      </mc:Choice>
      <mc:Fallback>
        <xdr:sp macro="" textlink="">
          <xdr:nvSpPr>
            <xdr:cNvPr id="19" name="テキスト ボックス 18">
              <a:extLst>
                <a:ext uri="{FF2B5EF4-FFF2-40B4-BE49-F238E27FC236}">
                  <a16:creationId xmlns:a16="http://schemas.microsoft.com/office/drawing/2014/main" id="{59CF75BB-37C4-4230-B4CD-43D11A9A9297}"/>
                </a:ext>
              </a:extLst>
            </xdr:cNvPr>
            <xdr:cNvSpPr txBox="1"/>
          </xdr:nvSpPr>
          <xdr:spPr>
            <a:xfrm>
              <a:off x="21902056" y="1989365"/>
              <a:ext cx="317454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〖𝑨𝒂〗_𝟏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⁡〖𝒙+𝑨𝒂_𝟑</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𝟑𝒙〗+𝑨𝒂_𝟓 𝒔𝒊𝒏𝟓𝒙</a:t>
              </a:r>
              <a:endParaRPr kumimoji="1" lang="ja-JP" altLang="en-US" sz="1400" b="1"/>
            </a:p>
          </xdr:txBody>
        </xdr:sp>
      </mc:Fallback>
    </mc:AlternateContent>
    <xdr:clientData/>
  </xdr:oneCellAnchor>
  <xdr:oneCellAnchor>
    <xdr:from>
      <xdr:col>25</xdr:col>
      <xdr:colOff>85725</xdr:colOff>
      <xdr:row>6</xdr:row>
      <xdr:rowOff>47625</xdr:rowOff>
    </xdr:from>
    <xdr:ext cx="1009650" cy="404726"/>
    <mc:AlternateContent xmlns:mc="http://schemas.openxmlformats.org/markup-compatibility/2006">
      <mc:Choice xmlns:a14="http://schemas.microsoft.com/office/drawing/2010/main" Requires="a14">
        <xdr:sp macro="" textlink="">
          <xdr:nvSpPr>
            <xdr:cNvPr id="20" name="テキスト ボックス 19">
              <a:extLst>
                <a:ext uri="{FF2B5EF4-FFF2-40B4-BE49-F238E27FC236}">
                  <a16:creationId xmlns:a16="http://schemas.microsoft.com/office/drawing/2014/main" id="{C6711297-3382-4F4D-9758-4C0638942861}"/>
                </a:ext>
              </a:extLst>
            </xdr:cNvPr>
            <xdr:cNvSpPr txBox="1"/>
          </xdr:nvSpPr>
          <xdr:spPr>
            <a:xfrm>
              <a:off x="20726400" y="1485900"/>
              <a:ext cx="1009650"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𝒂</m:t>
                        </m:r>
                      </m:e>
                      <m:sub>
                        <m:r>
                          <a:rPr kumimoji="1" lang="en-US" altLang="ja-JP" sz="1400" b="1" i="1">
                            <a:latin typeface="Cambria Math" panose="02040503050406030204" pitchFamily="18" charset="0"/>
                          </a:rPr>
                          <m:t>𝟑</m:t>
                        </m:r>
                      </m:sub>
                    </m:sSub>
                    <m:r>
                      <a:rPr kumimoji="1" lang="en-US" altLang="ja-JP" sz="1400" b="1" i="1">
                        <a:latin typeface="Cambria Math" panose="02040503050406030204" pitchFamily="18" charset="0"/>
                      </a:rPr>
                      <m:t>=</m:t>
                    </m:r>
                    <m:f>
                      <m:fPr>
                        <m:ctrlPr>
                          <a:rPr kumimoji="1" lang="en-US" altLang="ja-JP" sz="1400" b="1" i="1">
                            <a:latin typeface="Cambria Math" panose="02040503050406030204" pitchFamily="18" charset="0"/>
                          </a:rPr>
                        </m:ctrlPr>
                      </m:fPr>
                      <m:num>
                        <m:r>
                          <a:rPr kumimoji="1" lang="en-US" altLang="ja-JP" sz="1400" b="1" i="1">
                            <a:latin typeface="Cambria Math" panose="02040503050406030204" pitchFamily="18" charset="0"/>
                          </a:rPr>
                          <m:t>𝟏</m:t>
                        </m:r>
                      </m:num>
                      <m:den>
                        <m:r>
                          <a:rPr kumimoji="1" lang="en-US" altLang="ja-JP" sz="1400" b="1" i="1">
                            <a:latin typeface="Cambria Math" panose="02040503050406030204" pitchFamily="18" charset="0"/>
                          </a:rPr>
                          <m:t>𝟐𝟓</m:t>
                        </m:r>
                      </m:den>
                    </m:f>
                  </m:oMath>
                </m:oMathPara>
              </a14:m>
              <a:endParaRPr kumimoji="1" lang="ja-JP" altLang="en-US" sz="1400" b="1"/>
            </a:p>
          </xdr:txBody>
        </xdr:sp>
      </mc:Choice>
      <mc:Fallback>
        <xdr:sp macro="" textlink="">
          <xdr:nvSpPr>
            <xdr:cNvPr id="20" name="テキスト ボックス 19">
              <a:extLst>
                <a:ext uri="{FF2B5EF4-FFF2-40B4-BE49-F238E27FC236}">
                  <a16:creationId xmlns:a16="http://schemas.microsoft.com/office/drawing/2014/main" id="{C6711297-3382-4F4D-9758-4C0638942861}"/>
                </a:ext>
              </a:extLst>
            </xdr:cNvPr>
            <xdr:cNvSpPr txBox="1"/>
          </xdr:nvSpPr>
          <xdr:spPr>
            <a:xfrm>
              <a:off x="20726400" y="1485900"/>
              <a:ext cx="1009650"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𝒂_𝟑=𝟏/𝟐𝟓</a:t>
              </a:r>
              <a:endParaRPr kumimoji="1" lang="ja-JP" altLang="en-US" sz="1400" b="1"/>
            </a:p>
          </xdr:txBody>
        </xdr:sp>
      </mc:Fallback>
    </mc:AlternateContent>
    <xdr:clientData/>
  </xdr:oneCellAnchor>
  <xdr:oneCellAnchor>
    <xdr:from>
      <xdr:col>25</xdr:col>
      <xdr:colOff>200025</xdr:colOff>
      <xdr:row>7</xdr:row>
      <xdr:rowOff>104775</xdr:rowOff>
    </xdr:from>
    <xdr:ext cx="771525" cy="219163"/>
    <mc:AlternateContent xmlns:mc="http://schemas.openxmlformats.org/markup-compatibility/2006">
      <mc:Choice xmlns:a14="http://schemas.microsoft.com/office/drawing/2010/main" Requires="a14">
        <xdr:sp macro="" textlink="">
          <xdr:nvSpPr>
            <xdr:cNvPr id="21" name="テキスト ボックス 20">
              <a:extLst>
                <a:ext uri="{FF2B5EF4-FFF2-40B4-BE49-F238E27FC236}">
                  <a16:creationId xmlns:a16="http://schemas.microsoft.com/office/drawing/2014/main" id="{236AD2F7-E78D-4F43-975B-3E63E8C75715}"/>
                </a:ext>
              </a:extLst>
            </xdr:cNvPr>
            <xdr:cNvSpPr txBox="1"/>
          </xdr:nvSpPr>
          <xdr:spPr>
            <a:xfrm>
              <a:off x="20840700" y="2057400"/>
              <a:ext cx="77152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400" b="1" i="1">
                            <a:latin typeface="Cambria Math" panose="02040503050406030204" pitchFamily="18" charset="0"/>
                          </a:rPr>
                        </m:ctrlPr>
                      </m:sSubPr>
                      <m:e>
                        <m:r>
                          <a:rPr kumimoji="1" lang="en-US" altLang="ja-JP" sz="1400" b="1" i="1">
                            <a:latin typeface="Cambria Math" panose="02040503050406030204" pitchFamily="18" charset="0"/>
                          </a:rPr>
                          <m:t>𝑨𝒂</m:t>
                        </m:r>
                      </m:e>
                      <m:sub>
                        <m:r>
                          <a:rPr kumimoji="1" lang="en-US" altLang="ja-JP" sz="1400" b="1" i="1">
                            <a:latin typeface="Cambria Math" panose="02040503050406030204" pitchFamily="18" charset="0"/>
                          </a:rPr>
                          <m:t>𝟓</m:t>
                        </m:r>
                      </m:sub>
                    </m:sSub>
                    <m:func>
                      <m:funcPr>
                        <m:ctrlPr>
                          <a:rPr kumimoji="1" lang="en-US" altLang="ja-JP" sz="1400" b="1" i="1">
                            <a:latin typeface="Cambria Math" panose="02040503050406030204" pitchFamily="18" charset="0"/>
                          </a:rPr>
                        </m:ctrlPr>
                      </m:funcPr>
                      <m:fName>
                        <m:r>
                          <m:rPr>
                            <m:sty m:val="p"/>
                          </m:rPr>
                          <a:rPr kumimoji="1" lang="en-US" altLang="ja-JP" sz="1400" b="0" i="0">
                            <a:latin typeface="Cambria Math" panose="02040503050406030204" pitchFamily="18" charset="0"/>
                          </a:rPr>
                          <m:t>sin</m:t>
                        </m:r>
                      </m:fName>
                      <m:e>
                        <m:r>
                          <a:rPr kumimoji="1" lang="en-US" altLang="ja-JP" sz="1400" b="0" i="1">
                            <a:latin typeface="Cambria Math" panose="02040503050406030204" pitchFamily="18" charset="0"/>
                          </a:rPr>
                          <m:t>5</m:t>
                        </m:r>
                        <m:r>
                          <a:rPr kumimoji="1" lang="en-US" altLang="ja-JP" sz="1400" b="1" i="1">
                            <a:latin typeface="Cambria Math" panose="02040503050406030204" pitchFamily="18" charset="0"/>
                          </a:rPr>
                          <m:t>𝒙</m:t>
                        </m:r>
                      </m:e>
                    </m:func>
                  </m:oMath>
                </m:oMathPara>
              </a14:m>
              <a:endParaRPr kumimoji="1" lang="ja-JP" altLang="en-US" sz="1400" b="1"/>
            </a:p>
          </xdr:txBody>
        </xdr:sp>
      </mc:Choice>
      <mc:Fallback>
        <xdr:sp macro="" textlink="">
          <xdr:nvSpPr>
            <xdr:cNvPr id="21" name="テキスト ボックス 20">
              <a:extLst>
                <a:ext uri="{FF2B5EF4-FFF2-40B4-BE49-F238E27FC236}">
                  <a16:creationId xmlns:a16="http://schemas.microsoft.com/office/drawing/2014/main" id="{236AD2F7-E78D-4F43-975B-3E63E8C75715}"/>
                </a:ext>
              </a:extLst>
            </xdr:cNvPr>
            <xdr:cNvSpPr txBox="1"/>
          </xdr:nvSpPr>
          <xdr:spPr>
            <a:xfrm>
              <a:off x="20840700" y="2057400"/>
              <a:ext cx="77152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1" i="0">
                  <a:latin typeface="Cambria Math" panose="02040503050406030204" pitchFamily="18" charset="0"/>
                </a:rPr>
                <a:t>〖𝑨𝒂〗_𝟓 </a:t>
              </a:r>
              <a:r>
                <a:rPr kumimoji="1" lang="en-US" altLang="ja-JP" sz="1400" b="0" i="0">
                  <a:latin typeface="Cambria Math" panose="02040503050406030204" pitchFamily="18" charset="0"/>
                </a:rPr>
                <a:t> sin</a:t>
              </a:r>
              <a:r>
                <a:rPr kumimoji="1" lang="en-US" altLang="ja-JP" sz="1400" b="1" i="0">
                  <a:latin typeface="Cambria Math" panose="02040503050406030204" pitchFamily="18" charset="0"/>
                </a:rPr>
                <a:t>⁡</a:t>
              </a:r>
              <a:r>
                <a:rPr kumimoji="1" lang="en-US" altLang="ja-JP" sz="1400" b="0" i="0">
                  <a:latin typeface="Cambria Math" panose="02040503050406030204" pitchFamily="18" charset="0"/>
                </a:rPr>
                <a:t>5</a:t>
              </a:r>
              <a:r>
                <a:rPr kumimoji="1" lang="en-US" altLang="ja-JP" sz="1400" b="1" i="0">
                  <a:latin typeface="Cambria Math" panose="02040503050406030204" pitchFamily="18" charset="0"/>
                </a:rPr>
                <a:t>𝒙</a:t>
              </a:r>
              <a:endParaRPr kumimoji="1" lang="ja-JP" altLang="en-US" sz="1400" b="1"/>
            </a:p>
          </xdr:txBody>
        </xdr:sp>
      </mc:Fallback>
    </mc:AlternateContent>
    <xdr:clientData/>
  </xdr:oneCellAnchor>
  <xdr:oneCellAnchor>
    <xdr:from>
      <xdr:col>22</xdr:col>
      <xdr:colOff>78441</xdr:colOff>
      <xdr:row>0</xdr:row>
      <xdr:rowOff>0</xdr:rowOff>
    </xdr:from>
    <xdr:ext cx="538289" cy="328423"/>
    <xdr:sp macro="" textlink="">
      <xdr:nvSpPr>
        <xdr:cNvPr id="22" name="テキスト ボックス 21">
          <a:extLst>
            <a:ext uri="{FF2B5EF4-FFF2-40B4-BE49-F238E27FC236}">
              <a16:creationId xmlns:a16="http://schemas.microsoft.com/office/drawing/2014/main" id="{3A018FFE-1A53-4AAD-9E8A-09472E1E70B5}"/>
            </a:ext>
          </a:extLst>
        </xdr:cNvPr>
        <xdr:cNvSpPr txBox="1"/>
      </xdr:nvSpPr>
      <xdr:spPr>
        <a:xfrm>
          <a:off x="17499666" y="0"/>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2</a:t>
          </a:r>
          <a:r>
            <a:rPr kumimoji="1" lang="ja-JP" altLang="en-US" sz="1100"/>
            <a:t>）</a:t>
          </a:r>
        </a:p>
      </xdr:txBody>
    </xdr:sp>
    <xdr:clientData/>
  </xdr:oneCellAnchor>
  <xdr:oneCellAnchor>
    <xdr:from>
      <xdr:col>22</xdr:col>
      <xdr:colOff>202266</xdr:colOff>
      <xdr:row>1</xdr:row>
      <xdr:rowOff>95250</xdr:rowOff>
    </xdr:from>
    <xdr:ext cx="1561389" cy="275717"/>
    <xdr:sp macro="" textlink="">
      <xdr:nvSpPr>
        <xdr:cNvPr id="23" name="テキスト ボックス 22">
          <a:extLst>
            <a:ext uri="{FF2B5EF4-FFF2-40B4-BE49-F238E27FC236}">
              <a16:creationId xmlns:a16="http://schemas.microsoft.com/office/drawing/2014/main" id="{E34B9B1A-729A-418A-A21F-65EAD191C2A1}"/>
            </a:ext>
          </a:extLst>
        </xdr:cNvPr>
        <xdr:cNvSpPr txBox="1"/>
      </xdr:nvSpPr>
      <xdr:spPr>
        <a:xfrm>
          <a:off x="17623491" y="333375"/>
          <a:ext cx="15613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三角波の第</a:t>
          </a:r>
          <a:r>
            <a:rPr kumimoji="1" lang="en-US" altLang="ja-JP" sz="1100">
              <a:latin typeface="BIZ UDPゴシック" panose="020B0400000000000000" pitchFamily="50" charset="-128"/>
              <a:ea typeface="BIZ UDPゴシック" panose="020B0400000000000000" pitchFamily="50" charset="-128"/>
            </a:rPr>
            <a:t>5</a:t>
          </a:r>
          <a:r>
            <a:rPr kumimoji="1" lang="ja-JP" altLang="en-US" sz="1100">
              <a:latin typeface="BIZ UDPゴシック" panose="020B0400000000000000" pitchFamily="50" charset="-128"/>
              <a:ea typeface="BIZ UDPゴシック" panose="020B0400000000000000" pitchFamily="50" charset="-128"/>
            </a:rPr>
            <a:t>調波近似</a:t>
          </a:r>
        </a:p>
      </xdr:txBody>
    </xdr:sp>
    <xdr:clientData/>
  </xdr:oneCellAnchor>
  <xdr:oneCellAnchor>
    <xdr:from>
      <xdr:col>23</xdr:col>
      <xdr:colOff>1164571</xdr:colOff>
      <xdr:row>1</xdr:row>
      <xdr:rowOff>57150</xdr:rowOff>
    </xdr:from>
    <xdr:ext cx="5744521" cy="346890"/>
    <mc:AlternateContent xmlns:mc="http://schemas.openxmlformats.org/markup-compatibility/2006">
      <mc:Choice xmlns:a14="http://schemas.microsoft.com/office/drawing/2010/main" Requires="a14">
        <xdr:sp macro="" textlink="">
          <xdr:nvSpPr>
            <xdr:cNvPr id="24" name="テキスト ボックス 23">
              <a:extLst>
                <a:ext uri="{FF2B5EF4-FFF2-40B4-BE49-F238E27FC236}">
                  <a16:creationId xmlns:a16="http://schemas.microsoft.com/office/drawing/2014/main" id="{58905A03-0B1C-4EC5-8AAD-9D81AB110909}"/>
                </a:ext>
              </a:extLst>
            </xdr:cNvPr>
            <xdr:cNvSpPr txBox="1"/>
          </xdr:nvSpPr>
          <xdr:spPr>
            <a:xfrm>
              <a:off x="19271596" y="295275"/>
              <a:ext cx="5744521" cy="346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r>
                      <a:rPr kumimoji="1" lang="en-US" altLang="ja-JP" sz="1200" b="0" i="1">
                        <a:latin typeface="Cambria Math" panose="02040503050406030204" pitchFamily="18" charset="0"/>
                      </a:rPr>
                      <m:t>𝑓</m:t>
                    </m:r>
                    <m:d>
                      <m:dPr>
                        <m:ctrlPr>
                          <a:rPr kumimoji="1" lang="en-US" altLang="ja-JP" sz="1200" b="0" i="1">
                            <a:latin typeface="Cambria Math" panose="02040503050406030204" pitchFamily="18" charset="0"/>
                          </a:rPr>
                        </m:ctrlPr>
                      </m:dPr>
                      <m:e>
                        <m:r>
                          <a:rPr kumimoji="1" lang="en-US" altLang="ja-JP" sz="1200" b="0" i="1">
                            <a:latin typeface="Cambria Math" panose="02040503050406030204" pitchFamily="18" charset="0"/>
                          </a:rPr>
                          <m:t>𝑥</m:t>
                        </m:r>
                      </m:e>
                    </m:d>
                    <m:r>
                      <a:rPr kumimoji="1" lang="en-US" altLang="ja-JP" sz="1200" b="0" i="1">
                        <a:latin typeface="Cambria Math" panose="02040503050406030204" pitchFamily="18" charset="0"/>
                        <a:ea typeface="Cambria Math" panose="02040503050406030204" pitchFamily="18" charset="0"/>
                      </a:rPr>
                      <m:t>≅</m:t>
                    </m:r>
                    <m:f>
                      <m:fPr>
                        <m:ctrlPr>
                          <a:rPr kumimoji="1" lang="en-US" altLang="ja-JP" sz="1200" b="0" i="1">
                            <a:latin typeface="Cambria Math" panose="02040503050406030204" pitchFamily="18" charset="0"/>
                          </a:rPr>
                        </m:ctrlPr>
                      </m:fPr>
                      <m:num>
                        <m:r>
                          <a:rPr kumimoji="1" lang="en-US" altLang="ja-JP" sz="1200" b="0" i="1">
                            <a:latin typeface="Cambria Math" panose="02040503050406030204" pitchFamily="18" charset="0"/>
                          </a:rPr>
                          <m:t>8</m:t>
                        </m:r>
                      </m:num>
                      <m:den>
                        <m:r>
                          <a:rPr kumimoji="1" lang="en-US" altLang="ja-JP" sz="1200" b="0" i="1">
                            <a:latin typeface="Cambria Math" panose="02040503050406030204" pitchFamily="18" charset="0"/>
                          </a:rPr>
                          <m:t>3</m:t>
                        </m:r>
                        <m:r>
                          <a:rPr kumimoji="1" lang="ja-JP" altLang="en-US" sz="1200" b="0" i="1">
                            <a:latin typeface="Cambria Math" panose="02040503050406030204" pitchFamily="18" charset="0"/>
                          </a:rPr>
                          <m:t>𝜋</m:t>
                        </m:r>
                      </m:den>
                    </m:f>
                    <m:func>
                      <m:funcPr>
                        <m:ctrlPr>
                          <a:rPr kumimoji="1" lang="en-US" altLang="ja-JP" sz="1200" b="0" i="1">
                            <a:latin typeface="Cambria Math" panose="02040503050406030204" pitchFamily="18" charset="0"/>
                          </a:rPr>
                        </m:ctrlPr>
                      </m:funcPr>
                      <m:fName>
                        <m:r>
                          <m:rPr>
                            <m:sty m:val="p"/>
                          </m:rPr>
                          <a:rPr kumimoji="1" lang="en-US" altLang="ja-JP" sz="1200" b="0" i="0">
                            <a:latin typeface="Cambria Math" panose="02040503050406030204" pitchFamily="18" charset="0"/>
                          </a:rPr>
                          <m:t>sin</m:t>
                        </m:r>
                      </m:fName>
                      <m:e>
                        <m:r>
                          <a:rPr kumimoji="1" lang="en-US" altLang="ja-JP" sz="1200" b="0" i="1">
                            <a:latin typeface="Cambria Math" panose="02040503050406030204" pitchFamily="18" charset="0"/>
                          </a:rPr>
                          <m:t>𝑥</m:t>
                        </m:r>
                      </m:e>
                    </m:func>
                    <m:r>
                      <a:rPr kumimoji="1" lang="en-US" altLang="ja-JP" sz="1200" b="0" i="1">
                        <a:latin typeface="Cambria Math" panose="02040503050406030204" pitchFamily="18" charset="0"/>
                      </a:rPr>
                      <m:t>−</m:t>
                    </m:r>
                    <m:f>
                      <m:fPr>
                        <m:ctrlPr>
                          <a:rPr kumimoji="1" lang="en-US" altLang="ja-JP" sz="1200" b="0" i="1">
                            <a:latin typeface="Cambria Math" panose="02040503050406030204" pitchFamily="18" charset="0"/>
                          </a:rPr>
                        </m:ctrlPr>
                      </m:fPr>
                      <m:num>
                        <m:r>
                          <a:rPr kumimoji="1" lang="en-US" altLang="ja-JP" sz="1200" b="0" i="1">
                            <a:latin typeface="Cambria Math" panose="02040503050406030204" pitchFamily="18" charset="0"/>
                          </a:rPr>
                          <m:t>8</m:t>
                        </m:r>
                      </m:num>
                      <m:den>
                        <m:r>
                          <a:rPr kumimoji="1" lang="en-US" altLang="ja-JP" sz="1200" b="0" i="1">
                            <a:latin typeface="Cambria Math" panose="02040503050406030204" pitchFamily="18" charset="0"/>
                          </a:rPr>
                          <m:t>3</m:t>
                        </m:r>
                        <m:r>
                          <a:rPr kumimoji="1" lang="ja-JP" altLang="en-US" sz="1200" b="0" i="1">
                            <a:latin typeface="Cambria Math" panose="02040503050406030204" pitchFamily="18" charset="0"/>
                          </a:rPr>
                          <m:t>𝜋</m:t>
                        </m:r>
                      </m:den>
                    </m:f>
                    <m:r>
                      <a:rPr kumimoji="1" lang="en-US" altLang="ja-JP" sz="1200" b="0" i="1">
                        <a:latin typeface="Cambria Math" panose="02040503050406030204" pitchFamily="18" charset="0"/>
                        <a:ea typeface="Cambria Math" panose="02040503050406030204" pitchFamily="18" charset="0"/>
                      </a:rPr>
                      <m:t>×</m:t>
                    </m:r>
                    <m:f>
                      <m:fPr>
                        <m:ctrlPr>
                          <a:rPr kumimoji="1" lang="en-US" altLang="ja-JP" sz="1200" b="0" i="1">
                            <a:latin typeface="Cambria Math" panose="02040503050406030204" pitchFamily="18" charset="0"/>
                            <a:ea typeface="Cambria Math" panose="02040503050406030204" pitchFamily="18" charset="0"/>
                          </a:rPr>
                        </m:ctrlPr>
                      </m:fPr>
                      <m:num>
                        <m:r>
                          <a:rPr kumimoji="1" lang="en-US" altLang="ja-JP" sz="1200" b="0" i="1">
                            <a:latin typeface="Cambria Math" panose="02040503050406030204" pitchFamily="18" charset="0"/>
                            <a:ea typeface="Cambria Math" panose="02040503050406030204" pitchFamily="18" charset="0"/>
                          </a:rPr>
                          <m:t>1</m:t>
                        </m:r>
                      </m:num>
                      <m:den>
                        <m:r>
                          <a:rPr kumimoji="1" lang="en-US" altLang="ja-JP" sz="1200" b="0" i="1">
                            <a:latin typeface="Cambria Math" panose="02040503050406030204" pitchFamily="18" charset="0"/>
                            <a:ea typeface="Cambria Math" panose="02040503050406030204" pitchFamily="18" charset="0"/>
                          </a:rPr>
                          <m:t>9</m:t>
                        </m:r>
                      </m:den>
                    </m:f>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3</m:t>
                        </m:r>
                        <m:r>
                          <a:rPr kumimoji="1" lang="en-US" altLang="ja-JP" sz="1200" b="0" i="1">
                            <a:latin typeface="Cambria Math" panose="02040503050406030204" pitchFamily="18" charset="0"/>
                            <a:ea typeface="Cambria Math" panose="02040503050406030204" pitchFamily="18" charset="0"/>
                          </a:rPr>
                          <m:t>𝑥</m:t>
                        </m:r>
                        <m:r>
                          <a:rPr kumimoji="1" lang="en-US" altLang="ja-JP" sz="1200" b="0" i="1">
                            <a:latin typeface="Cambria Math" panose="02040503050406030204" pitchFamily="18" charset="0"/>
                            <a:ea typeface="Cambria Math" panose="02040503050406030204" pitchFamily="18" charset="0"/>
                          </a:rPr>
                          <m:t>+</m:t>
                        </m:r>
                        <m:f>
                          <m:fPr>
                            <m:ctrlPr>
                              <a:rPr kumimoji="1" lang="en-US" altLang="ja-JP" sz="1200" b="0" i="1">
                                <a:latin typeface="Cambria Math" panose="02040503050406030204" pitchFamily="18" charset="0"/>
                                <a:ea typeface="Cambria Math" panose="02040503050406030204" pitchFamily="18" charset="0"/>
                              </a:rPr>
                            </m:ctrlPr>
                          </m:fPr>
                          <m:num>
                            <m:r>
                              <a:rPr kumimoji="1" lang="en-US" altLang="ja-JP" sz="1200" b="0" i="1">
                                <a:latin typeface="Cambria Math" panose="02040503050406030204" pitchFamily="18" charset="0"/>
                                <a:ea typeface="Cambria Math" panose="02040503050406030204" pitchFamily="18" charset="0"/>
                              </a:rPr>
                              <m:t>8</m:t>
                            </m:r>
                          </m:num>
                          <m:den>
                            <m:r>
                              <a:rPr kumimoji="1" lang="en-US" altLang="ja-JP" sz="1200" b="0" i="1">
                                <a:latin typeface="Cambria Math" panose="02040503050406030204" pitchFamily="18" charset="0"/>
                                <a:ea typeface="Cambria Math" panose="02040503050406030204" pitchFamily="18" charset="0"/>
                              </a:rPr>
                              <m:t>3</m:t>
                            </m:r>
                            <m:r>
                              <a:rPr kumimoji="1" lang="ja-JP" altLang="en-US" sz="1200" b="0" i="1">
                                <a:latin typeface="Cambria Math" panose="02040503050406030204" pitchFamily="18" charset="0"/>
                                <a:ea typeface="Cambria Math" panose="02040503050406030204" pitchFamily="18" charset="0"/>
                              </a:rPr>
                              <m:t>𝜋</m:t>
                            </m:r>
                          </m:den>
                        </m:f>
                        <m:r>
                          <a:rPr kumimoji="1" lang="en-US" altLang="ja-JP" sz="1200" b="0" i="1">
                            <a:latin typeface="Cambria Math" panose="02040503050406030204" pitchFamily="18" charset="0"/>
                            <a:ea typeface="Cambria Math" panose="02040503050406030204" pitchFamily="18" charset="0"/>
                          </a:rPr>
                          <m:t>×</m:t>
                        </m:r>
                        <m:f>
                          <m:fPr>
                            <m:ctrlPr>
                              <a:rPr kumimoji="1" lang="en-US" altLang="ja-JP" sz="1200" b="0" i="1">
                                <a:latin typeface="Cambria Math" panose="02040503050406030204" pitchFamily="18" charset="0"/>
                                <a:ea typeface="Cambria Math" panose="02040503050406030204" pitchFamily="18" charset="0"/>
                              </a:rPr>
                            </m:ctrlPr>
                          </m:fPr>
                          <m:num>
                            <m:r>
                              <a:rPr kumimoji="1" lang="en-US" altLang="ja-JP" sz="1200" b="0" i="1">
                                <a:latin typeface="Cambria Math" panose="02040503050406030204" pitchFamily="18" charset="0"/>
                                <a:ea typeface="Cambria Math" panose="02040503050406030204" pitchFamily="18" charset="0"/>
                              </a:rPr>
                              <m:t>1</m:t>
                            </m:r>
                          </m:num>
                          <m:den>
                            <m:r>
                              <a:rPr kumimoji="1" lang="en-US" altLang="ja-JP" sz="1200" b="0" i="1">
                                <a:latin typeface="Cambria Math" panose="02040503050406030204" pitchFamily="18" charset="0"/>
                                <a:ea typeface="Cambria Math" panose="02040503050406030204" pitchFamily="18" charset="0"/>
                              </a:rPr>
                              <m:t>25</m:t>
                            </m:r>
                          </m:den>
                        </m:f>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5</m:t>
                            </m:r>
                            <m:r>
                              <a:rPr kumimoji="1" lang="en-US" altLang="ja-JP" sz="1200" b="0" i="1">
                                <a:latin typeface="Cambria Math" panose="02040503050406030204" pitchFamily="18" charset="0"/>
                                <a:ea typeface="Cambria Math" panose="02040503050406030204" pitchFamily="18" charset="0"/>
                              </a:rPr>
                              <m:t>𝑥</m:t>
                            </m:r>
                          </m:e>
                        </m:func>
                        <m:r>
                          <a:rPr kumimoji="1" lang="en-US" altLang="ja-JP" sz="1200" b="0" i="1">
                            <a:latin typeface="Cambria Math" panose="02040503050406030204" pitchFamily="18" charset="0"/>
                            <a:ea typeface="Cambria Math" panose="02040503050406030204" pitchFamily="18" charset="0"/>
                          </a:rPr>
                          <m:t>=</m:t>
                        </m:r>
                        <m:r>
                          <a:rPr kumimoji="1" lang="en-US" altLang="ja-JP" sz="1200" b="0" i="1">
                            <a:latin typeface="Cambria Math" panose="02040503050406030204" pitchFamily="18" charset="0"/>
                            <a:ea typeface="Cambria Math" panose="02040503050406030204" pitchFamily="18" charset="0"/>
                          </a:rPr>
                          <m:t>𝐴</m:t>
                        </m:r>
                        <m:d>
                          <m:dPr>
                            <m:ctrlPr>
                              <a:rPr kumimoji="1" lang="en-US" altLang="ja-JP" sz="1200" b="0" i="1">
                                <a:latin typeface="Cambria Math" panose="02040503050406030204" pitchFamily="18" charset="0"/>
                                <a:ea typeface="Cambria Math" panose="02040503050406030204" pitchFamily="18" charset="0"/>
                              </a:rPr>
                            </m:ctrlPr>
                          </m:dPr>
                          <m:e>
                            <m:sSub>
                              <m:sSubPr>
                                <m:ctrlPr>
                                  <a:rPr kumimoji="1" lang="en-US" altLang="ja-JP" sz="1200" b="0" i="1">
                                    <a:latin typeface="Cambria Math" panose="02040503050406030204" pitchFamily="18" charset="0"/>
                                    <a:ea typeface="Cambria Math" panose="02040503050406030204" pitchFamily="18" charset="0"/>
                                  </a:rPr>
                                </m:ctrlPr>
                              </m:sSubPr>
                              <m:e>
                                <m:r>
                                  <a:rPr kumimoji="1" lang="en-US" altLang="ja-JP" sz="1200" b="0" i="1">
                                    <a:latin typeface="Cambria Math" panose="02040503050406030204" pitchFamily="18" charset="0"/>
                                    <a:ea typeface="Cambria Math" panose="02040503050406030204" pitchFamily="18" charset="0"/>
                                  </a:rPr>
                                  <m:t>𝑎</m:t>
                                </m:r>
                              </m:e>
                              <m:sub>
                                <m:r>
                                  <a:rPr kumimoji="1" lang="en-US" altLang="ja-JP" sz="1200" b="0" i="1">
                                    <a:latin typeface="Cambria Math" panose="02040503050406030204" pitchFamily="18" charset="0"/>
                                    <a:ea typeface="Cambria Math" panose="02040503050406030204" pitchFamily="18" charset="0"/>
                                  </a:rPr>
                                  <m:t>1</m:t>
                                </m:r>
                              </m:sub>
                            </m:sSub>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𝑥</m:t>
                                </m:r>
                              </m:e>
                            </m:func>
                            <m:r>
                              <a:rPr kumimoji="1" lang="en-US" altLang="ja-JP" sz="1200" b="0" i="1">
                                <a:latin typeface="Cambria Math" panose="02040503050406030204" pitchFamily="18" charset="0"/>
                                <a:ea typeface="Cambria Math" panose="02040503050406030204" pitchFamily="18" charset="0"/>
                              </a:rPr>
                              <m:t>+</m:t>
                            </m:r>
                            <m:sSub>
                              <m:sSubPr>
                                <m:ctrlPr>
                                  <a:rPr kumimoji="1" lang="en-US" altLang="ja-JP" sz="1200" b="0" i="1">
                                    <a:latin typeface="Cambria Math" panose="02040503050406030204" pitchFamily="18" charset="0"/>
                                    <a:ea typeface="Cambria Math" panose="02040503050406030204" pitchFamily="18" charset="0"/>
                                  </a:rPr>
                                </m:ctrlPr>
                              </m:sSubPr>
                              <m:e>
                                <m:r>
                                  <a:rPr kumimoji="1" lang="en-US" altLang="ja-JP" sz="1200" b="0" i="1">
                                    <a:latin typeface="Cambria Math" panose="02040503050406030204" pitchFamily="18" charset="0"/>
                                    <a:ea typeface="Cambria Math" panose="02040503050406030204" pitchFamily="18" charset="0"/>
                                  </a:rPr>
                                  <m:t>𝑎</m:t>
                                </m:r>
                              </m:e>
                              <m:sub>
                                <m:r>
                                  <a:rPr kumimoji="1" lang="en-US" altLang="ja-JP" sz="1200" b="0" i="1">
                                    <a:latin typeface="Cambria Math" panose="02040503050406030204" pitchFamily="18" charset="0"/>
                                    <a:ea typeface="Cambria Math" panose="02040503050406030204" pitchFamily="18" charset="0"/>
                                  </a:rPr>
                                  <m:t>3</m:t>
                                </m:r>
                              </m:sub>
                            </m:sSub>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3</m:t>
                                </m:r>
                                <m:r>
                                  <a:rPr kumimoji="1" lang="en-US" altLang="ja-JP" sz="1200" b="0" i="1">
                                    <a:latin typeface="Cambria Math" panose="02040503050406030204" pitchFamily="18" charset="0"/>
                                    <a:ea typeface="Cambria Math" panose="02040503050406030204" pitchFamily="18" charset="0"/>
                                  </a:rPr>
                                  <m:t>𝑥</m:t>
                                </m:r>
                                <m:r>
                                  <a:rPr kumimoji="1" lang="en-US" altLang="ja-JP" sz="1200" b="0" i="1">
                                    <a:latin typeface="Cambria Math" panose="02040503050406030204" pitchFamily="18" charset="0"/>
                                    <a:ea typeface="Cambria Math" panose="02040503050406030204" pitchFamily="18" charset="0"/>
                                  </a:rPr>
                                  <m:t>+</m:t>
                                </m:r>
                                <m:sSub>
                                  <m:sSubPr>
                                    <m:ctrlPr>
                                      <a:rPr kumimoji="1" lang="en-US" altLang="ja-JP" sz="1200" b="0" i="1">
                                        <a:latin typeface="Cambria Math" panose="02040503050406030204" pitchFamily="18" charset="0"/>
                                        <a:ea typeface="Cambria Math" panose="02040503050406030204" pitchFamily="18" charset="0"/>
                                      </a:rPr>
                                    </m:ctrlPr>
                                  </m:sSubPr>
                                  <m:e>
                                    <m:r>
                                      <a:rPr kumimoji="1" lang="en-US" altLang="ja-JP" sz="1200" b="0" i="1">
                                        <a:latin typeface="Cambria Math" panose="02040503050406030204" pitchFamily="18" charset="0"/>
                                        <a:ea typeface="Cambria Math" panose="02040503050406030204" pitchFamily="18" charset="0"/>
                                      </a:rPr>
                                      <m:t>𝑎</m:t>
                                    </m:r>
                                  </m:e>
                                  <m:sub>
                                    <m:r>
                                      <a:rPr kumimoji="1" lang="en-US" altLang="ja-JP" sz="1200" b="0" i="1">
                                        <a:latin typeface="Cambria Math" panose="02040503050406030204" pitchFamily="18" charset="0"/>
                                        <a:ea typeface="Cambria Math" panose="02040503050406030204" pitchFamily="18" charset="0"/>
                                      </a:rPr>
                                      <m:t>5</m:t>
                                    </m:r>
                                  </m:sub>
                                </m:sSub>
                                <m:func>
                                  <m:funcPr>
                                    <m:ctrlPr>
                                      <a:rPr kumimoji="1" lang="en-US" altLang="ja-JP" sz="1200" b="0" i="1">
                                        <a:latin typeface="Cambria Math" panose="02040503050406030204" pitchFamily="18" charset="0"/>
                                        <a:ea typeface="Cambria Math" panose="02040503050406030204" pitchFamily="18" charset="0"/>
                                      </a:rPr>
                                    </m:ctrlPr>
                                  </m:funcPr>
                                  <m:fName>
                                    <m:r>
                                      <m:rPr>
                                        <m:sty m:val="p"/>
                                      </m:rPr>
                                      <a:rPr kumimoji="1" lang="en-US" altLang="ja-JP" sz="1200" b="0" i="0">
                                        <a:latin typeface="Cambria Math" panose="02040503050406030204" pitchFamily="18" charset="0"/>
                                        <a:ea typeface="Cambria Math" panose="02040503050406030204" pitchFamily="18" charset="0"/>
                                      </a:rPr>
                                      <m:t>sin</m:t>
                                    </m:r>
                                  </m:fName>
                                  <m:e>
                                    <m:r>
                                      <a:rPr kumimoji="1" lang="en-US" altLang="ja-JP" sz="1200" b="0" i="1">
                                        <a:latin typeface="Cambria Math" panose="02040503050406030204" pitchFamily="18" charset="0"/>
                                        <a:ea typeface="Cambria Math" panose="02040503050406030204" pitchFamily="18" charset="0"/>
                                      </a:rPr>
                                      <m:t>5</m:t>
                                    </m:r>
                                  </m:e>
                                </m:func>
                                <m:r>
                                  <a:rPr kumimoji="1" lang="en-US" altLang="ja-JP" sz="1200" b="0" i="1">
                                    <a:latin typeface="Cambria Math" panose="02040503050406030204" pitchFamily="18" charset="0"/>
                                    <a:ea typeface="Cambria Math" panose="02040503050406030204" pitchFamily="18" charset="0"/>
                                  </a:rPr>
                                  <m:t>𝑥</m:t>
                                </m:r>
                                <m:r>
                                  <a:rPr kumimoji="1" lang="en-US" altLang="ja-JP" sz="1200" b="0" i="1">
                                    <a:latin typeface="Cambria Math" panose="02040503050406030204" pitchFamily="18" charset="0"/>
                                    <a:ea typeface="Cambria Math" panose="02040503050406030204" pitchFamily="18" charset="0"/>
                                  </a:rPr>
                                  <m:t>)</m:t>
                                </m:r>
                              </m:e>
                            </m:func>
                          </m:e>
                        </m:d>
                      </m:e>
                    </m:func>
                  </m:oMath>
                </m:oMathPara>
              </a14:m>
              <a:endParaRPr kumimoji="1" lang="ja-JP" altLang="en-US" sz="1200"/>
            </a:p>
          </xdr:txBody>
        </xdr:sp>
      </mc:Choice>
      <mc:Fallback>
        <xdr:sp macro="" textlink="">
          <xdr:nvSpPr>
            <xdr:cNvPr id="24" name="テキスト ボックス 23">
              <a:extLst>
                <a:ext uri="{FF2B5EF4-FFF2-40B4-BE49-F238E27FC236}">
                  <a16:creationId xmlns:a16="http://schemas.microsoft.com/office/drawing/2014/main" id="{58905A03-0B1C-4EC5-8AAD-9D81AB110909}"/>
                </a:ext>
              </a:extLst>
            </xdr:cNvPr>
            <xdr:cNvSpPr txBox="1"/>
          </xdr:nvSpPr>
          <xdr:spPr>
            <a:xfrm>
              <a:off x="19271596" y="295275"/>
              <a:ext cx="5744521" cy="346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0" i="0">
                  <a:latin typeface="Cambria Math" panose="02040503050406030204" pitchFamily="18" charset="0"/>
                </a:rPr>
                <a:t>𝑓(𝑥)</a:t>
              </a:r>
              <a:r>
                <a:rPr kumimoji="1" lang="en-US" altLang="ja-JP" sz="1200" b="0" i="0">
                  <a:latin typeface="Cambria Math" panose="02040503050406030204" pitchFamily="18" charset="0"/>
                  <a:ea typeface="Cambria Math" panose="02040503050406030204" pitchFamily="18" charset="0"/>
                </a:rPr>
                <a:t>≅</a:t>
              </a:r>
              <a:r>
                <a:rPr kumimoji="1" lang="en-US" altLang="ja-JP" sz="1200" b="0" i="0">
                  <a:latin typeface="Cambria Math" panose="02040503050406030204" pitchFamily="18" charset="0"/>
                </a:rPr>
                <a:t>8/3</a:t>
              </a:r>
              <a:r>
                <a:rPr kumimoji="1" lang="ja-JP" altLang="en-US" sz="1200" b="0" i="0">
                  <a:latin typeface="Cambria Math" panose="02040503050406030204" pitchFamily="18" charset="0"/>
                </a:rPr>
                <a:t>𝜋</a:t>
              </a:r>
              <a:r>
                <a:rPr kumimoji="1" lang="en-US" altLang="ja-JP" sz="1200" b="0" i="0">
                  <a:latin typeface="Cambria Math" panose="02040503050406030204" pitchFamily="18" charset="0"/>
                </a:rPr>
                <a:t>  sin⁡𝑥−8/3</a:t>
              </a:r>
              <a:r>
                <a:rPr kumimoji="1" lang="ja-JP" altLang="en-US" sz="1200" b="0" i="0">
                  <a:latin typeface="Cambria Math" panose="02040503050406030204" pitchFamily="18" charset="0"/>
                </a:rPr>
                <a:t>𝜋</a:t>
              </a:r>
              <a:r>
                <a:rPr kumimoji="1" lang="en-US" altLang="ja-JP" sz="1200" b="0" i="0">
                  <a:latin typeface="Cambria Math" panose="02040503050406030204" pitchFamily="18" charset="0"/>
                  <a:ea typeface="Cambria Math" panose="02040503050406030204" pitchFamily="18" charset="0"/>
                </a:rPr>
                <a:t>×1/9  sin⁡〖3𝑥+8/3</a:t>
              </a:r>
              <a:r>
                <a:rPr kumimoji="1" lang="ja-JP" altLang="en-US" sz="1200" b="0" i="0">
                  <a:latin typeface="Cambria Math" panose="02040503050406030204" pitchFamily="18" charset="0"/>
                  <a:ea typeface="Cambria Math" panose="02040503050406030204" pitchFamily="18" charset="0"/>
                </a:rPr>
                <a:t>𝜋</a:t>
              </a:r>
              <a:r>
                <a:rPr kumimoji="1" lang="en-US" altLang="ja-JP" sz="1200" b="0" i="0">
                  <a:latin typeface="Cambria Math" panose="02040503050406030204" pitchFamily="18" charset="0"/>
                  <a:ea typeface="Cambria Math" panose="02040503050406030204" pitchFamily="18" charset="0"/>
                </a:rPr>
                <a:t>×1/25  sin⁡5𝑥=𝐴(𝑎_1  sin⁡𝑥+𝑎_3  sin⁡〖3𝑥+𝑎_5  sin⁡5 𝑥)〗 )〗</a:t>
              </a:r>
              <a:endParaRPr kumimoji="1" lang="ja-JP" altLang="en-US" sz="1200"/>
            </a:p>
          </xdr:txBody>
        </xdr:sp>
      </mc:Fallback>
    </mc:AlternateContent>
    <xdr:clientData/>
  </xdr:oneCellAnchor>
  <xdr:oneCellAnchor>
    <xdr:from>
      <xdr:col>22</xdr:col>
      <xdr:colOff>173691</xdr:colOff>
      <xdr:row>2</xdr:row>
      <xdr:rowOff>180975</xdr:rowOff>
    </xdr:from>
    <xdr:ext cx="5312288" cy="275717"/>
    <xdr:sp macro="" textlink="">
      <xdr:nvSpPr>
        <xdr:cNvPr id="25" name="テキスト ボックス 24">
          <a:extLst>
            <a:ext uri="{FF2B5EF4-FFF2-40B4-BE49-F238E27FC236}">
              <a16:creationId xmlns:a16="http://schemas.microsoft.com/office/drawing/2014/main" id="{67076F03-4D18-46C2-9ABF-13AA9C9B7BCC}"/>
            </a:ext>
          </a:extLst>
        </xdr:cNvPr>
        <xdr:cNvSpPr txBox="1"/>
      </xdr:nvSpPr>
      <xdr:spPr>
        <a:xfrm>
          <a:off x="17594916" y="657225"/>
          <a:ext cx="53122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そこで、</a:t>
          </a:r>
          <a:r>
            <a:rPr kumimoji="1" lang="en-US" altLang="ja-JP" sz="1100">
              <a:latin typeface="BIZ UDPゴシック" panose="020B0400000000000000" pitchFamily="50" charset="-128"/>
              <a:ea typeface="BIZ UDPゴシック" panose="020B0400000000000000" pitchFamily="50" charset="-128"/>
            </a:rPr>
            <a:t>x=0.1</a:t>
          </a:r>
          <a:r>
            <a:rPr kumimoji="1" lang="ja-JP" altLang="en-US" sz="1100">
              <a:latin typeface="BIZ UDPゴシック" panose="020B0400000000000000" pitchFamily="50" charset="-128"/>
              <a:ea typeface="BIZ UDPゴシック" panose="020B0400000000000000" pitchFamily="50" charset="-128"/>
            </a:rPr>
            <a:t>刻みで基本波と第</a:t>
          </a:r>
          <a:r>
            <a:rPr kumimoji="1" lang="en-US" altLang="ja-JP" sz="1100">
              <a:latin typeface="BIZ UDPゴシック" panose="020B0400000000000000" pitchFamily="50" charset="-128"/>
              <a:ea typeface="BIZ UDPゴシック" panose="020B0400000000000000" pitchFamily="50" charset="-128"/>
            </a:rPr>
            <a:t>3</a:t>
          </a:r>
          <a:r>
            <a:rPr kumimoji="1" lang="ja-JP" altLang="en-US" sz="1100">
              <a:latin typeface="BIZ UDPゴシック" panose="020B0400000000000000" pitchFamily="50" charset="-128"/>
              <a:ea typeface="BIZ UDPゴシック" panose="020B0400000000000000" pitchFamily="50" charset="-128"/>
            </a:rPr>
            <a:t>調波、第</a:t>
          </a:r>
          <a:r>
            <a:rPr kumimoji="1" lang="en-US" altLang="ja-JP" sz="1100">
              <a:latin typeface="BIZ UDPゴシック" panose="020B0400000000000000" pitchFamily="50" charset="-128"/>
              <a:ea typeface="BIZ UDPゴシック" panose="020B0400000000000000" pitchFamily="50" charset="-128"/>
            </a:rPr>
            <a:t>5</a:t>
          </a:r>
          <a:r>
            <a:rPr kumimoji="1" lang="ja-JP" altLang="en-US" sz="1100">
              <a:latin typeface="BIZ UDPゴシック" panose="020B0400000000000000" pitchFamily="50" charset="-128"/>
              <a:ea typeface="BIZ UDPゴシック" panose="020B0400000000000000" pitchFamily="50" charset="-128"/>
            </a:rPr>
            <a:t>調波の重ね合わせと三角波を比較する</a:t>
          </a:r>
        </a:p>
      </xdr:txBody>
    </xdr:sp>
    <xdr:clientData/>
  </xdr:oneCellAnchor>
  <xdr:twoCellAnchor>
    <xdr:from>
      <xdr:col>27</xdr:col>
      <xdr:colOff>404812</xdr:colOff>
      <xdr:row>5</xdr:row>
      <xdr:rowOff>1</xdr:rowOff>
    </xdr:from>
    <xdr:to>
      <xdr:col>41</xdr:col>
      <xdr:colOff>679636</xdr:colOff>
      <xdr:row>27</xdr:row>
      <xdr:rowOff>205307</xdr:rowOff>
    </xdr:to>
    <xdr:graphicFrame macro="">
      <xdr:nvGraphicFramePr>
        <xdr:cNvPr id="26" name="グラフ 25">
          <a:extLst>
            <a:ext uri="{FF2B5EF4-FFF2-40B4-BE49-F238E27FC236}">
              <a16:creationId xmlns:a16="http://schemas.microsoft.com/office/drawing/2014/main" id="{2133E3CE-D452-4F79-BBE7-E8E80A22B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27</xdr:col>
      <xdr:colOff>522018</xdr:colOff>
      <xdr:row>29</xdr:row>
      <xdr:rowOff>223898</xdr:rowOff>
    </xdr:from>
    <xdr:ext cx="10173426" cy="693267"/>
    <xdr:sp macro="" textlink="">
      <xdr:nvSpPr>
        <xdr:cNvPr id="27" name="テキスト ボックス 26">
          <a:extLst>
            <a:ext uri="{FF2B5EF4-FFF2-40B4-BE49-F238E27FC236}">
              <a16:creationId xmlns:a16="http://schemas.microsoft.com/office/drawing/2014/main" id="{87D4B784-E7A6-4E1B-80F3-873707D44183}"/>
            </a:ext>
          </a:extLst>
        </xdr:cNvPr>
        <xdr:cNvSpPr txBox="1"/>
      </xdr:nvSpPr>
      <xdr:spPr>
        <a:xfrm>
          <a:off x="25601343" y="7596248"/>
          <a:ext cx="10173426" cy="693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rPr>
            <a:t>注</a:t>
          </a:r>
          <a:r>
            <a:rPr kumimoji="1" lang="en-US" altLang="ja-JP" sz="1400" b="1">
              <a:solidFill>
                <a:srgbClr val="FF0000"/>
              </a:solidFill>
            </a:rPr>
            <a:t>. (1)</a:t>
          </a:r>
          <a:r>
            <a:rPr kumimoji="1" lang="ja-JP" altLang="en-US" sz="1400" b="1">
              <a:solidFill>
                <a:srgbClr val="FF0000"/>
              </a:solidFill>
            </a:rPr>
            <a:t>と（</a:t>
          </a:r>
          <a:r>
            <a:rPr kumimoji="1" lang="en-US" altLang="ja-JP" sz="1400" b="1">
              <a:solidFill>
                <a:srgbClr val="FF0000"/>
              </a:solidFill>
            </a:rPr>
            <a:t>2</a:t>
          </a:r>
          <a:r>
            <a:rPr kumimoji="1" lang="ja-JP" altLang="en-US" sz="1400" b="1">
              <a:solidFill>
                <a:srgbClr val="FF0000"/>
              </a:solidFill>
            </a:rPr>
            <a:t>）のグラフを比較しても大差ないことから、第</a:t>
          </a:r>
          <a:r>
            <a:rPr kumimoji="1" lang="en-US" altLang="ja-JP" sz="1400" b="1">
              <a:solidFill>
                <a:srgbClr val="FF0000"/>
              </a:solidFill>
            </a:rPr>
            <a:t>3</a:t>
          </a:r>
          <a:r>
            <a:rPr kumimoji="1" lang="ja-JP" altLang="en-US" sz="1400" b="1">
              <a:solidFill>
                <a:srgbClr val="FF0000"/>
              </a:solidFill>
            </a:rPr>
            <a:t>調波近似でもかなり精度の良い近似ができていることがわかる。</a:t>
          </a:r>
          <a:endParaRPr kumimoji="1" lang="en-US" altLang="ja-JP" sz="1400" b="1">
            <a:solidFill>
              <a:srgbClr val="FF0000"/>
            </a:solidFill>
          </a:endParaRPr>
        </a:p>
        <a:p>
          <a:r>
            <a:rPr kumimoji="1" lang="ja-JP" altLang="en-US" sz="1400" b="1">
              <a:solidFill>
                <a:srgbClr val="FF0000"/>
              </a:solidFill>
            </a:rPr>
            <a:t>しかし、これが方形波や鋸歯状波など不連続点がある周期関数ではどんなに重ね合わせでも消えない誤差が残る。</a:t>
          </a:r>
          <a:endParaRPr kumimoji="1" lang="en-US" altLang="ja-JP" sz="1400" b="1">
            <a:solidFill>
              <a:srgbClr val="FF0000"/>
            </a:solidFill>
          </a:endParaRPr>
        </a:p>
      </xdr:txBody>
    </xdr:sp>
    <xdr:clientData/>
  </xdr:oneCellAnchor>
  <xdr:oneCellAnchor>
    <xdr:from>
      <xdr:col>0</xdr:col>
      <xdr:colOff>68036</xdr:colOff>
      <xdr:row>171</xdr:row>
      <xdr:rowOff>244928</xdr:rowOff>
    </xdr:from>
    <xdr:ext cx="538289" cy="328423"/>
    <xdr:sp macro="" textlink="">
      <xdr:nvSpPr>
        <xdr:cNvPr id="28" name="テキスト ボックス 27">
          <a:extLst>
            <a:ext uri="{FF2B5EF4-FFF2-40B4-BE49-F238E27FC236}">
              <a16:creationId xmlns:a16="http://schemas.microsoft.com/office/drawing/2014/main" id="{A86F7FDF-E7E1-401B-B5B7-A98D099E7D4B}"/>
            </a:ext>
          </a:extLst>
        </xdr:cNvPr>
        <xdr:cNvSpPr txBox="1"/>
      </xdr:nvSpPr>
      <xdr:spPr>
        <a:xfrm>
          <a:off x="68036" y="41431028"/>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3</a:t>
          </a:r>
          <a:r>
            <a:rPr kumimoji="1" lang="ja-JP" altLang="en-US" sz="1100"/>
            <a:t>）</a:t>
          </a:r>
        </a:p>
      </xdr:txBody>
    </xdr:sp>
    <xdr:clientData/>
  </xdr:oneCellAnchor>
  <xdr:oneCellAnchor>
    <xdr:from>
      <xdr:col>0</xdr:col>
      <xdr:colOff>692363</xdr:colOff>
      <xdr:row>172</xdr:row>
      <xdr:rowOff>34419</xdr:rowOff>
    </xdr:from>
    <xdr:ext cx="7379136" cy="275717"/>
    <xdr:sp macro="" textlink="">
      <xdr:nvSpPr>
        <xdr:cNvPr id="29" name="テキスト ボックス 28">
          <a:extLst>
            <a:ext uri="{FF2B5EF4-FFF2-40B4-BE49-F238E27FC236}">
              <a16:creationId xmlns:a16="http://schemas.microsoft.com/office/drawing/2014/main" id="{EF8EB47E-7859-4C4C-AF54-92FF91DE5442}"/>
            </a:ext>
          </a:extLst>
        </xdr:cNvPr>
        <xdr:cNvSpPr txBox="1"/>
      </xdr:nvSpPr>
      <xdr:spPr>
        <a:xfrm>
          <a:off x="692363" y="41468169"/>
          <a:ext cx="73791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方形波と三角波ともに位相が奇数倍の正弦波の重ね合わせであるから、フーリエ級数展開したときの係数を比較する。</a:t>
          </a:r>
          <a:endParaRPr kumimoji="1" lang="en-US" altLang="ja-JP" sz="1100">
            <a:latin typeface="BIZ UDPゴシック" panose="020B0400000000000000" pitchFamily="50" charset="-128"/>
            <a:ea typeface="BIZ UDPゴシック" panose="020B0400000000000000" pitchFamily="50" charset="-128"/>
          </a:endParaRPr>
        </a:p>
      </xdr:txBody>
    </xdr:sp>
    <xdr:clientData/>
  </xdr:oneCellAnchor>
  <xdr:oneCellAnchor>
    <xdr:from>
      <xdr:col>1</xdr:col>
      <xdr:colOff>243167</xdr:colOff>
      <xdr:row>176</xdr:row>
      <xdr:rowOff>35859</xdr:rowOff>
    </xdr:from>
    <xdr:ext cx="186910" cy="184474"/>
    <mc:AlternateContent xmlns:mc="http://schemas.openxmlformats.org/markup-compatibility/2006">
      <mc:Choice xmlns:a14="http://schemas.microsoft.com/office/drawing/2010/main" Requires="a14">
        <xdr:sp macro="" textlink="">
          <xdr:nvSpPr>
            <xdr:cNvPr id="30" name="テキスト ボックス 29">
              <a:extLst>
                <a:ext uri="{FF2B5EF4-FFF2-40B4-BE49-F238E27FC236}">
                  <a16:creationId xmlns:a16="http://schemas.microsoft.com/office/drawing/2014/main" id="{75E9831F-4DDF-4A3C-80ED-1DFEC46B93D7}"/>
                </a:ext>
              </a:extLst>
            </xdr:cNvPr>
            <xdr:cNvSpPr txBox="1"/>
          </xdr:nvSpPr>
          <xdr:spPr>
            <a:xfrm>
              <a:off x="1033742" y="42441159"/>
              <a:ext cx="18691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sSubSup>
                      <m:sSubSupPr>
                        <m:ctrlPr>
                          <a:rPr kumimoji="1" lang="en-US" altLang="ja-JP" sz="1100" b="1" i="1">
                            <a:latin typeface="Cambria Math" panose="02040503050406030204" pitchFamily="18" charset="0"/>
                          </a:rPr>
                        </m:ctrlPr>
                      </m:sSubSup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𝟏</m:t>
                        </m:r>
                      </m:sub>
                      <m:sup>
                        <m:r>
                          <a:rPr kumimoji="1" lang="en-US" altLang="ja-JP" sz="1100" b="1" i="1">
                            <a:latin typeface="Cambria Math" panose="02040503050406030204" pitchFamily="18" charset="0"/>
                          </a:rPr>
                          <m:t>𝟐</m:t>
                        </m:r>
                      </m:sup>
                    </m:sSubSup>
                  </m:oMath>
                </m:oMathPara>
              </a14:m>
              <a:endParaRPr kumimoji="1" lang="ja-JP" altLang="en-US" sz="1100" b="1"/>
            </a:p>
          </xdr:txBody>
        </xdr:sp>
      </mc:Choice>
      <mc:Fallback>
        <xdr:sp macro="" textlink="">
          <xdr:nvSpPr>
            <xdr:cNvPr id="30" name="テキスト ボックス 29">
              <a:extLst>
                <a:ext uri="{FF2B5EF4-FFF2-40B4-BE49-F238E27FC236}">
                  <a16:creationId xmlns:a16="http://schemas.microsoft.com/office/drawing/2014/main" id="{75E9831F-4DDF-4A3C-80ED-1DFEC46B93D7}"/>
                </a:ext>
              </a:extLst>
            </xdr:cNvPr>
            <xdr:cNvSpPr txBox="1"/>
          </xdr:nvSpPr>
          <xdr:spPr>
            <a:xfrm>
              <a:off x="1033742" y="42441159"/>
              <a:ext cx="18691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1" i="0">
                  <a:latin typeface="Cambria Math" panose="02040503050406030204" pitchFamily="18" charset="0"/>
                </a:rPr>
                <a:t>𝒂_𝟏^𝟐</a:t>
              </a:r>
              <a:endParaRPr kumimoji="1" lang="ja-JP" altLang="en-US" sz="1100" b="1"/>
            </a:p>
          </xdr:txBody>
        </xdr:sp>
      </mc:Fallback>
    </mc:AlternateContent>
    <xdr:clientData/>
  </xdr:oneCellAnchor>
  <xdr:oneCellAnchor>
    <xdr:from>
      <xdr:col>1</xdr:col>
      <xdr:colOff>240195</xdr:colOff>
      <xdr:row>178</xdr:row>
      <xdr:rowOff>33130</xdr:rowOff>
    </xdr:from>
    <xdr:ext cx="186911" cy="184474"/>
    <mc:AlternateContent xmlns:mc="http://schemas.openxmlformats.org/markup-compatibility/2006">
      <mc:Choice xmlns:a14="http://schemas.microsoft.com/office/drawing/2010/main" Requires="a14">
        <xdr:sp macro="" textlink="">
          <xdr:nvSpPr>
            <xdr:cNvPr id="31" name="テキスト ボックス 30">
              <a:extLst>
                <a:ext uri="{FF2B5EF4-FFF2-40B4-BE49-F238E27FC236}">
                  <a16:creationId xmlns:a16="http://schemas.microsoft.com/office/drawing/2014/main" id="{1667A076-93F5-4FFF-89F6-6A557FF190BE}"/>
                </a:ext>
              </a:extLst>
            </xdr:cNvPr>
            <xdr:cNvSpPr txBox="1"/>
          </xdr:nvSpPr>
          <xdr:spPr>
            <a:xfrm>
              <a:off x="1030770" y="42924205"/>
              <a:ext cx="186911"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sSubSup>
                      <m:sSubSupPr>
                        <m:ctrlPr>
                          <a:rPr kumimoji="1" lang="en-US" altLang="ja-JP" sz="1100" b="1" i="1">
                            <a:latin typeface="Cambria Math" panose="02040503050406030204" pitchFamily="18" charset="0"/>
                          </a:rPr>
                        </m:ctrlPr>
                      </m:sSubSup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𝟑</m:t>
                        </m:r>
                      </m:sub>
                      <m:sup>
                        <m:r>
                          <a:rPr kumimoji="1" lang="en-US" altLang="ja-JP" sz="1100" b="1" i="1">
                            <a:latin typeface="Cambria Math" panose="02040503050406030204" pitchFamily="18" charset="0"/>
                          </a:rPr>
                          <m:t>𝟐</m:t>
                        </m:r>
                      </m:sup>
                    </m:sSubSup>
                  </m:oMath>
                </m:oMathPara>
              </a14:m>
              <a:endParaRPr kumimoji="1" lang="ja-JP" altLang="en-US" sz="1100" b="1"/>
            </a:p>
          </xdr:txBody>
        </xdr:sp>
      </mc:Choice>
      <mc:Fallback>
        <xdr:sp macro="" textlink="">
          <xdr:nvSpPr>
            <xdr:cNvPr id="31" name="テキスト ボックス 30">
              <a:extLst>
                <a:ext uri="{FF2B5EF4-FFF2-40B4-BE49-F238E27FC236}">
                  <a16:creationId xmlns:a16="http://schemas.microsoft.com/office/drawing/2014/main" id="{1667A076-93F5-4FFF-89F6-6A557FF190BE}"/>
                </a:ext>
              </a:extLst>
            </xdr:cNvPr>
            <xdr:cNvSpPr txBox="1"/>
          </xdr:nvSpPr>
          <xdr:spPr>
            <a:xfrm>
              <a:off x="1030770" y="42924205"/>
              <a:ext cx="186911"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1" i="0">
                  <a:latin typeface="Cambria Math" panose="02040503050406030204" pitchFamily="18" charset="0"/>
                </a:rPr>
                <a:t>𝒂_𝟑^𝟐</a:t>
              </a:r>
              <a:endParaRPr kumimoji="1" lang="ja-JP" altLang="en-US" sz="1100" b="1"/>
            </a:p>
          </xdr:txBody>
        </xdr:sp>
      </mc:Fallback>
    </mc:AlternateContent>
    <xdr:clientData/>
  </xdr:oneCellAnchor>
  <xdr:oneCellAnchor>
    <xdr:from>
      <xdr:col>1</xdr:col>
      <xdr:colOff>265043</xdr:colOff>
      <xdr:row>180</xdr:row>
      <xdr:rowOff>33131</xdr:rowOff>
    </xdr:from>
    <xdr:ext cx="186911" cy="185692"/>
    <mc:AlternateContent xmlns:mc="http://schemas.openxmlformats.org/markup-compatibility/2006">
      <mc:Choice xmlns:a14="http://schemas.microsoft.com/office/drawing/2010/main" Requires="a14">
        <xdr:sp macro="" textlink="">
          <xdr:nvSpPr>
            <xdr:cNvPr id="32" name="テキスト ボックス 31">
              <a:extLst>
                <a:ext uri="{FF2B5EF4-FFF2-40B4-BE49-F238E27FC236}">
                  <a16:creationId xmlns:a16="http://schemas.microsoft.com/office/drawing/2014/main" id="{B5BAF339-08FD-4D11-8164-F121BED01FBD}"/>
                </a:ext>
              </a:extLst>
            </xdr:cNvPr>
            <xdr:cNvSpPr txBox="1"/>
          </xdr:nvSpPr>
          <xdr:spPr>
            <a:xfrm>
              <a:off x="1055618" y="43409981"/>
              <a:ext cx="186911" cy="185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sSubSup>
                      <m:sSubSupPr>
                        <m:ctrlPr>
                          <a:rPr kumimoji="1" lang="en-US" altLang="ja-JP" sz="1100" b="1" i="1">
                            <a:latin typeface="Cambria Math" panose="02040503050406030204" pitchFamily="18" charset="0"/>
                          </a:rPr>
                        </m:ctrlPr>
                      </m:sSubSup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𝟓</m:t>
                        </m:r>
                      </m:sub>
                      <m:sup>
                        <m:r>
                          <a:rPr kumimoji="1" lang="en-US" altLang="ja-JP" sz="1100" b="1" i="1">
                            <a:latin typeface="Cambria Math" panose="02040503050406030204" pitchFamily="18" charset="0"/>
                          </a:rPr>
                          <m:t>𝟐</m:t>
                        </m:r>
                      </m:sup>
                    </m:sSubSup>
                  </m:oMath>
                </m:oMathPara>
              </a14:m>
              <a:endParaRPr kumimoji="1" lang="ja-JP" altLang="en-US" sz="1100" b="1"/>
            </a:p>
          </xdr:txBody>
        </xdr:sp>
      </mc:Choice>
      <mc:Fallback>
        <xdr:sp macro="" textlink="">
          <xdr:nvSpPr>
            <xdr:cNvPr id="32" name="テキスト ボックス 31">
              <a:extLst>
                <a:ext uri="{FF2B5EF4-FFF2-40B4-BE49-F238E27FC236}">
                  <a16:creationId xmlns:a16="http://schemas.microsoft.com/office/drawing/2014/main" id="{B5BAF339-08FD-4D11-8164-F121BED01FBD}"/>
                </a:ext>
              </a:extLst>
            </xdr:cNvPr>
            <xdr:cNvSpPr txBox="1"/>
          </xdr:nvSpPr>
          <xdr:spPr>
            <a:xfrm>
              <a:off x="1055618" y="43409981"/>
              <a:ext cx="186911" cy="185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1" i="0">
                  <a:latin typeface="Cambria Math" panose="02040503050406030204" pitchFamily="18" charset="0"/>
                </a:rPr>
                <a:t>𝒂_𝟓^𝟐</a:t>
              </a:r>
              <a:endParaRPr kumimoji="1" lang="ja-JP" altLang="en-US" sz="1100" b="1"/>
            </a:p>
          </xdr:txBody>
        </xdr:sp>
      </mc:Fallback>
    </mc:AlternateContent>
    <xdr:clientData/>
  </xdr:oneCellAnchor>
  <xdr:oneCellAnchor>
    <xdr:from>
      <xdr:col>1</xdr:col>
      <xdr:colOff>240196</xdr:colOff>
      <xdr:row>182</xdr:row>
      <xdr:rowOff>33131</xdr:rowOff>
    </xdr:from>
    <xdr:ext cx="186911" cy="184025"/>
    <mc:AlternateContent xmlns:mc="http://schemas.openxmlformats.org/markup-compatibility/2006">
      <mc:Choice xmlns:a14="http://schemas.microsoft.com/office/drawing/2010/main" Requires="a14">
        <xdr:sp macro="" textlink="">
          <xdr:nvSpPr>
            <xdr:cNvPr id="33" name="テキスト ボックス 32">
              <a:extLst>
                <a:ext uri="{FF2B5EF4-FFF2-40B4-BE49-F238E27FC236}">
                  <a16:creationId xmlns:a16="http://schemas.microsoft.com/office/drawing/2014/main" id="{ADC22F13-185E-4570-8D30-F780C2510470}"/>
                </a:ext>
              </a:extLst>
            </xdr:cNvPr>
            <xdr:cNvSpPr txBox="1"/>
          </xdr:nvSpPr>
          <xdr:spPr>
            <a:xfrm>
              <a:off x="1030771" y="43895756"/>
              <a:ext cx="186911" cy="18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sSubSup>
                      <m:sSubSupPr>
                        <m:ctrlPr>
                          <a:rPr kumimoji="1" lang="en-US" altLang="ja-JP" sz="1100" b="1" i="1">
                            <a:latin typeface="Cambria Math" panose="02040503050406030204" pitchFamily="18" charset="0"/>
                          </a:rPr>
                        </m:ctrlPr>
                      </m:sSubSup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𝟕</m:t>
                        </m:r>
                      </m:sub>
                      <m:sup>
                        <m:r>
                          <a:rPr kumimoji="1" lang="en-US" altLang="ja-JP" sz="1100" b="1" i="1">
                            <a:latin typeface="Cambria Math" panose="02040503050406030204" pitchFamily="18" charset="0"/>
                          </a:rPr>
                          <m:t>𝟐</m:t>
                        </m:r>
                      </m:sup>
                    </m:sSubSup>
                  </m:oMath>
                </m:oMathPara>
              </a14:m>
              <a:endParaRPr kumimoji="1" lang="ja-JP" altLang="en-US" sz="1100" b="1"/>
            </a:p>
          </xdr:txBody>
        </xdr:sp>
      </mc:Choice>
      <mc:Fallback>
        <xdr:sp macro="" textlink="">
          <xdr:nvSpPr>
            <xdr:cNvPr id="33" name="テキスト ボックス 32">
              <a:extLst>
                <a:ext uri="{FF2B5EF4-FFF2-40B4-BE49-F238E27FC236}">
                  <a16:creationId xmlns:a16="http://schemas.microsoft.com/office/drawing/2014/main" id="{ADC22F13-185E-4570-8D30-F780C2510470}"/>
                </a:ext>
              </a:extLst>
            </xdr:cNvPr>
            <xdr:cNvSpPr txBox="1"/>
          </xdr:nvSpPr>
          <xdr:spPr>
            <a:xfrm>
              <a:off x="1030771" y="43895756"/>
              <a:ext cx="186911" cy="18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1" i="0">
                  <a:latin typeface="Cambria Math" panose="02040503050406030204" pitchFamily="18" charset="0"/>
                </a:rPr>
                <a:t>𝒂_𝟕^𝟐</a:t>
              </a:r>
              <a:endParaRPr kumimoji="1" lang="ja-JP" altLang="en-US" sz="1100" b="1"/>
            </a:p>
          </xdr:txBody>
        </xdr:sp>
      </mc:Fallback>
    </mc:AlternateContent>
    <xdr:clientData/>
  </xdr:oneCellAnchor>
  <xdr:oneCellAnchor>
    <xdr:from>
      <xdr:col>1</xdr:col>
      <xdr:colOff>244965</xdr:colOff>
      <xdr:row>175</xdr:row>
      <xdr:rowOff>14909</xdr:rowOff>
    </xdr:from>
    <xdr:ext cx="175449" cy="172227"/>
    <mc:AlternateContent xmlns:mc="http://schemas.openxmlformats.org/markup-compatibility/2006">
      <mc:Choice xmlns:a14="http://schemas.microsoft.com/office/drawing/2010/main" Requires="a14">
        <xdr:sp macro="" textlink="">
          <xdr:nvSpPr>
            <xdr:cNvPr id="34" name="テキスト ボックス 33">
              <a:extLst>
                <a:ext uri="{FF2B5EF4-FFF2-40B4-BE49-F238E27FC236}">
                  <a16:creationId xmlns:a16="http://schemas.microsoft.com/office/drawing/2014/main" id="{78E05BED-BF37-4D3B-9F93-0F5DEF37815B}"/>
                </a:ext>
              </a:extLst>
            </xdr:cNvPr>
            <xdr:cNvSpPr txBox="1"/>
          </xdr:nvSpPr>
          <xdr:spPr>
            <a:xfrm>
              <a:off x="1035540" y="42182084"/>
              <a:ext cx="1754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100" b="1" i="1">
                            <a:latin typeface="Cambria Math" panose="02040503050406030204" pitchFamily="18" charset="0"/>
                          </a:rPr>
                        </m:ctrlPr>
                      </m:sSub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𝟏</m:t>
                        </m:r>
                      </m:sub>
                    </m:sSub>
                  </m:oMath>
                </m:oMathPara>
              </a14:m>
              <a:endParaRPr kumimoji="1" lang="ja-JP" altLang="en-US" sz="1100" b="1"/>
            </a:p>
          </xdr:txBody>
        </xdr:sp>
      </mc:Choice>
      <mc:Fallback>
        <xdr:sp macro="" textlink="">
          <xdr:nvSpPr>
            <xdr:cNvPr id="34" name="テキスト ボックス 33">
              <a:extLst>
                <a:ext uri="{FF2B5EF4-FFF2-40B4-BE49-F238E27FC236}">
                  <a16:creationId xmlns:a16="http://schemas.microsoft.com/office/drawing/2014/main" id="{78E05BED-BF37-4D3B-9F93-0F5DEF37815B}"/>
                </a:ext>
              </a:extLst>
            </xdr:cNvPr>
            <xdr:cNvSpPr txBox="1"/>
          </xdr:nvSpPr>
          <xdr:spPr>
            <a:xfrm>
              <a:off x="1035540" y="42182084"/>
              <a:ext cx="1754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b="1" i="0">
                  <a:latin typeface="Cambria Math" panose="02040503050406030204" pitchFamily="18" charset="0"/>
                </a:rPr>
                <a:t>𝒂_𝟏</a:t>
              </a:r>
              <a:endParaRPr kumimoji="1" lang="ja-JP" altLang="en-US" sz="1100" b="1"/>
            </a:p>
          </xdr:txBody>
        </xdr:sp>
      </mc:Fallback>
    </mc:AlternateContent>
    <xdr:clientData/>
  </xdr:oneCellAnchor>
  <xdr:oneCellAnchor>
    <xdr:from>
      <xdr:col>1</xdr:col>
      <xdr:colOff>255815</xdr:colOff>
      <xdr:row>177</xdr:row>
      <xdr:rowOff>32657</xdr:rowOff>
    </xdr:from>
    <xdr:ext cx="175449" cy="172227"/>
    <mc:AlternateContent xmlns:mc="http://schemas.openxmlformats.org/markup-compatibility/2006">
      <mc:Choice xmlns:a14="http://schemas.microsoft.com/office/drawing/2010/main" Requires="a14">
        <xdr:sp macro="" textlink="">
          <xdr:nvSpPr>
            <xdr:cNvPr id="35" name="テキスト ボックス 34">
              <a:extLst>
                <a:ext uri="{FF2B5EF4-FFF2-40B4-BE49-F238E27FC236}">
                  <a16:creationId xmlns:a16="http://schemas.microsoft.com/office/drawing/2014/main" id="{A08966E0-AA7F-49DB-9C0B-F74CA4F079DE}"/>
                </a:ext>
              </a:extLst>
            </xdr:cNvPr>
            <xdr:cNvSpPr txBox="1"/>
          </xdr:nvSpPr>
          <xdr:spPr>
            <a:xfrm>
              <a:off x="1046390" y="42685607"/>
              <a:ext cx="1754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100" b="1" i="1">
                            <a:latin typeface="Cambria Math" panose="02040503050406030204" pitchFamily="18" charset="0"/>
                          </a:rPr>
                        </m:ctrlPr>
                      </m:sSub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𝟑</m:t>
                        </m:r>
                      </m:sub>
                    </m:sSub>
                  </m:oMath>
                </m:oMathPara>
              </a14:m>
              <a:endParaRPr kumimoji="1" lang="ja-JP" altLang="en-US" sz="1100" b="1"/>
            </a:p>
          </xdr:txBody>
        </xdr:sp>
      </mc:Choice>
      <mc:Fallback>
        <xdr:sp macro="" textlink="">
          <xdr:nvSpPr>
            <xdr:cNvPr id="35" name="テキスト ボックス 34">
              <a:extLst>
                <a:ext uri="{FF2B5EF4-FFF2-40B4-BE49-F238E27FC236}">
                  <a16:creationId xmlns:a16="http://schemas.microsoft.com/office/drawing/2014/main" id="{A08966E0-AA7F-49DB-9C0B-F74CA4F079DE}"/>
                </a:ext>
              </a:extLst>
            </xdr:cNvPr>
            <xdr:cNvSpPr txBox="1"/>
          </xdr:nvSpPr>
          <xdr:spPr>
            <a:xfrm>
              <a:off x="1046390" y="42685607"/>
              <a:ext cx="1754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b="1" i="0">
                  <a:latin typeface="Cambria Math" panose="02040503050406030204" pitchFamily="18" charset="0"/>
                </a:rPr>
                <a:t>𝒂_𝟑</a:t>
              </a:r>
              <a:endParaRPr kumimoji="1" lang="ja-JP" altLang="en-US" sz="1100" b="1"/>
            </a:p>
          </xdr:txBody>
        </xdr:sp>
      </mc:Fallback>
    </mc:AlternateContent>
    <xdr:clientData/>
  </xdr:oneCellAnchor>
  <xdr:oneCellAnchor>
    <xdr:from>
      <xdr:col>1</xdr:col>
      <xdr:colOff>266701</xdr:colOff>
      <xdr:row>179</xdr:row>
      <xdr:rowOff>32657</xdr:rowOff>
    </xdr:from>
    <xdr:ext cx="163286" cy="172227"/>
    <mc:AlternateContent xmlns:mc="http://schemas.openxmlformats.org/markup-compatibility/2006">
      <mc:Choice xmlns:a14="http://schemas.microsoft.com/office/drawing/2010/main" Requires="a14">
        <xdr:sp macro="" textlink="">
          <xdr:nvSpPr>
            <xdr:cNvPr id="36" name="テキスト ボックス 35">
              <a:extLst>
                <a:ext uri="{FF2B5EF4-FFF2-40B4-BE49-F238E27FC236}">
                  <a16:creationId xmlns:a16="http://schemas.microsoft.com/office/drawing/2014/main" id="{DAC35E79-CCA7-4945-A62B-DE420FDAE413}"/>
                </a:ext>
              </a:extLst>
            </xdr:cNvPr>
            <xdr:cNvSpPr txBox="1"/>
          </xdr:nvSpPr>
          <xdr:spPr>
            <a:xfrm>
              <a:off x="1057276" y="43171382"/>
              <a:ext cx="16328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100" b="1" i="1">
                            <a:latin typeface="Cambria Math" panose="02040503050406030204" pitchFamily="18" charset="0"/>
                          </a:rPr>
                        </m:ctrlPr>
                      </m:sSub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𝟓</m:t>
                        </m:r>
                      </m:sub>
                    </m:sSub>
                  </m:oMath>
                </m:oMathPara>
              </a14:m>
              <a:endParaRPr kumimoji="1" lang="ja-JP" altLang="en-US" sz="1100" b="1"/>
            </a:p>
          </xdr:txBody>
        </xdr:sp>
      </mc:Choice>
      <mc:Fallback>
        <xdr:sp macro="" textlink="">
          <xdr:nvSpPr>
            <xdr:cNvPr id="36" name="テキスト ボックス 35">
              <a:extLst>
                <a:ext uri="{FF2B5EF4-FFF2-40B4-BE49-F238E27FC236}">
                  <a16:creationId xmlns:a16="http://schemas.microsoft.com/office/drawing/2014/main" id="{DAC35E79-CCA7-4945-A62B-DE420FDAE413}"/>
                </a:ext>
              </a:extLst>
            </xdr:cNvPr>
            <xdr:cNvSpPr txBox="1"/>
          </xdr:nvSpPr>
          <xdr:spPr>
            <a:xfrm>
              <a:off x="1057276" y="43171382"/>
              <a:ext cx="16328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b="1" i="0">
                  <a:latin typeface="Cambria Math" panose="02040503050406030204" pitchFamily="18" charset="0"/>
                </a:rPr>
                <a:t>𝒂_𝟓</a:t>
              </a:r>
              <a:endParaRPr kumimoji="1" lang="ja-JP" altLang="en-US" sz="1100" b="1"/>
            </a:p>
          </xdr:txBody>
        </xdr:sp>
      </mc:Fallback>
    </mc:AlternateContent>
    <xdr:clientData/>
  </xdr:oneCellAnchor>
  <xdr:oneCellAnchor>
    <xdr:from>
      <xdr:col>1</xdr:col>
      <xdr:colOff>244928</xdr:colOff>
      <xdr:row>181</xdr:row>
      <xdr:rowOff>32657</xdr:rowOff>
    </xdr:from>
    <xdr:ext cx="175449" cy="172227"/>
    <mc:AlternateContent xmlns:mc="http://schemas.openxmlformats.org/markup-compatibility/2006">
      <mc:Choice xmlns:a14="http://schemas.microsoft.com/office/drawing/2010/main" Requires="a14">
        <xdr:sp macro="" textlink="">
          <xdr:nvSpPr>
            <xdr:cNvPr id="37" name="テキスト ボックス 36">
              <a:extLst>
                <a:ext uri="{FF2B5EF4-FFF2-40B4-BE49-F238E27FC236}">
                  <a16:creationId xmlns:a16="http://schemas.microsoft.com/office/drawing/2014/main" id="{E5AD3D14-DE08-4C0C-9B99-1FF458400EAD}"/>
                </a:ext>
              </a:extLst>
            </xdr:cNvPr>
            <xdr:cNvSpPr txBox="1"/>
          </xdr:nvSpPr>
          <xdr:spPr>
            <a:xfrm>
              <a:off x="1035503" y="43657157"/>
              <a:ext cx="1754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100" b="1" i="1">
                            <a:latin typeface="Cambria Math" panose="02040503050406030204" pitchFamily="18" charset="0"/>
                          </a:rPr>
                        </m:ctrlPr>
                      </m:sSubPr>
                      <m:e>
                        <m:r>
                          <a:rPr kumimoji="1" lang="en-US" altLang="ja-JP" sz="1100" b="1" i="1">
                            <a:latin typeface="Cambria Math" panose="02040503050406030204" pitchFamily="18" charset="0"/>
                          </a:rPr>
                          <m:t>𝒂</m:t>
                        </m:r>
                      </m:e>
                      <m:sub>
                        <m:r>
                          <a:rPr kumimoji="1" lang="en-US" altLang="ja-JP" sz="1100" b="1" i="1">
                            <a:latin typeface="Cambria Math" panose="02040503050406030204" pitchFamily="18" charset="0"/>
                          </a:rPr>
                          <m:t>𝟕</m:t>
                        </m:r>
                      </m:sub>
                    </m:sSub>
                  </m:oMath>
                </m:oMathPara>
              </a14:m>
              <a:endParaRPr kumimoji="1" lang="ja-JP" altLang="en-US" sz="1100" b="1"/>
            </a:p>
          </xdr:txBody>
        </xdr:sp>
      </mc:Choice>
      <mc:Fallback>
        <xdr:sp macro="" textlink="">
          <xdr:nvSpPr>
            <xdr:cNvPr id="37" name="テキスト ボックス 36">
              <a:extLst>
                <a:ext uri="{FF2B5EF4-FFF2-40B4-BE49-F238E27FC236}">
                  <a16:creationId xmlns:a16="http://schemas.microsoft.com/office/drawing/2014/main" id="{E5AD3D14-DE08-4C0C-9B99-1FF458400EAD}"/>
                </a:ext>
              </a:extLst>
            </xdr:cNvPr>
            <xdr:cNvSpPr txBox="1"/>
          </xdr:nvSpPr>
          <xdr:spPr>
            <a:xfrm>
              <a:off x="1035503" y="43657157"/>
              <a:ext cx="1754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b="1" i="0">
                  <a:latin typeface="Cambria Math" panose="02040503050406030204" pitchFamily="18" charset="0"/>
                </a:rPr>
                <a:t>𝒂_𝟕</a:t>
              </a:r>
              <a:endParaRPr kumimoji="1" lang="ja-JP" altLang="en-US" sz="1100" b="1"/>
            </a:p>
          </xdr:txBody>
        </xdr:sp>
      </mc:Fallback>
    </mc:AlternateContent>
    <xdr:clientData/>
  </xdr:oneCellAnchor>
  <xdr:oneCellAnchor>
    <xdr:from>
      <xdr:col>0</xdr:col>
      <xdr:colOff>646043</xdr:colOff>
      <xdr:row>183</xdr:row>
      <xdr:rowOff>165652</xdr:rowOff>
    </xdr:from>
    <xdr:ext cx="6514347" cy="1376018"/>
    <xdr:sp macro="" textlink="">
      <xdr:nvSpPr>
        <xdr:cNvPr id="38" name="テキスト ボックス 37">
          <a:extLst>
            <a:ext uri="{FF2B5EF4-FFF2-40B4-BE49-F238E27FC236}">
              <a16:creationId xmlns:a16="http://schemas.microsoft.com/office/drawing/2014/main" id="{8D8371DB-659E-4001-A538-65E98D8E0FB8}"/>
            </a:ext>
          </a:extLst>
        </xdr:cNvPr>
        <xdr:cNvSpPr txBox="1"/>
      </xdr:nvSpPr>
      <xdr:spPr>
        <a:xfrm>
          <a:off x="646043" y="44275927"/>
          <a:ext cx="6514347"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回路を流れる電流はインピーダンスを</a:t>
          </a:r>
          <a:r>
            <a:rPr kumimoji="1" lang="en-US" altLang="ja-JP" sz="1100">
              <a:latin typeface="BIZ UDPゴシック" panose="020B0400000000000000" pitchFamily="50" charset="-128"/>
              <a:ea typeface="BIZ UDPゴシック" panose="020B0400000000000000" pitchFamily="50" charset="-128"/>
            </a:rPr>
            <a:t>Z</a:t>
          </a:r>
          <a:r>
            <a:rPr kumimoji="1" lang="ja-JP" altLang="en-US" sz="1100">
              <a:latin typeface="BIZ UDPゴシック" panose="020B0400000000000000" pitchFamily="50" charset="-128"/>
              <a:ea typeface="BIZ UDPゴシック" panose="020B0400000000000000" pitchFamily="50" charset="-128"/>
            </a:rPr>
            <a:t>とすると、           （下付きのｎは第ｎ調波を表す）と書けるので、</a:t>
          </a:r>
          <a:endParaRPr kumimoji="1" lang="en-US" altLang="ja-JP" sz="1100">
            <a:latin typeface="BIZ UDPゴシック" panose="020B0400000000000000" pitchFamily="50" charset="-128"/>
            <a:ea typeface="BIZ UDPゴシック" panose="020B0400000000000000" pitchFamily="50" charset="-128"/>
          </a:endParaRPr>
        </a:p>
        <a:p>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抵抗損失                    は電流の</a:t>
          </a: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乗、つまり電圧の第ｎ調波成分の</a:t>
          </a: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乗に比例することがわかる。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上の表から係数の</a:t>
          </a: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乗は次数ｎが大きくなるにつれて三角波が顕著に小さくなっている。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また、（</a:t>
          </a:r>
          <a:r>
            <a:rPr kumimoji="1" lang="en-US" altLang="ja-JP" sz="1100">
              <a:latin typeface="BIZ UDPゴシック" panose="020B0400000000000000" pitchFamily="50" charset="-128"/>
              <a:ea typeface="BIZ UDPゴシック" panose="020B0400000000000000" pitchFamily="50" charset="-128"/>
            </a:rPr>
            <a:t>1</a:t>
          </a:r>
          <a:r>
            <a:rPr kumimoji="1" lang="ja-JP" altLang="en-US" sz="1100">
              <a:latin typeface="BIZ UDPゴシック" panose="020B0400000000000000" pitchFamily="50" charset="-128"/>
              <a:ea typeface="BIZ UDPゴシック" panose="020B0400000000000000" pitchFamily="50" charset="-128"/>
            </a:rPr>
            <a:t>）と（</a:t>
          </a: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）の波形からも三角波は高調波成分が少ないことが確認できる。</a:t>
          </a:r>
          <a:endParaRPr kumimoji="1" lang="en-US" altLang="ja-JP" sz="1100">
            <a:latin typeface="BIZ UDPゴシック" panose="020B0400000000000000" pitchFamily="50" charset="-128"/>
            <a:ea typeface="BIZ UDPゴシック" panose="020B0400000000000000" pitchFamily="50" charset="-128"/>
          </a:endParaRPr>
        </a:p>
        <a:p>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したがって、三角波の方が高調波による電力損失は小さくなる。</a:t>
          </a:r>
          <a:endParaRPr kumimoji="1" lang="en-US" altLang="ja-JP" sz="1100">
            <a:latin typeface="BIZ UDPゴシック" panose="020B0400000000000000" pitchFamily="50" charset="-128"/>
            <a:ea typeface="BIZ UDPゴシック" panose="020B0400000000000000" pitchFamily="50" charset="-128"/>
          </a:endParaRPr>
        </a:p>
      </xdr:txBody>
    </xdr:sp>
    <xdr:clientData/>
  </xdr:oneCellAnchor>
  <xdr:oneCellAnchor>
    <xdr:from>
      <xdr:col>3</xdr:col>
      <xdr:colOff>1021245</xdr:colOff>
      <xdr:row>183</xdr:row>
      <xdr:rowOff>163994</xdr:rowOff>
    </xdr:from>
    <xdr:ext cx="489173" cy="318805"/>
    <mc:AlternateContent xmlns:mc="http://schemas.openxmlformats.org/markup-compatibility/2006">
      <mc:Choice xmlns:a14="http://schemas.microsoft.com/office/drawing/2010/main" Requires="a14">
        <xdr:sp macro="" textlink="">
          <xdr:nvSpPr>
            <xdr:cNvPr id="39" name="テキスト ボックス 38">
              <a:extLst>
                <a:ext uri="{FF2B5EF4-FFF2-40B4-BE49-F238E27FC236}">
                  <a16:creationId xmlns:a16="http://schemas.microsoft.com/office/drawing/2014/main" id="{7872B0A2-2DF7-49A8-A4E2-EBAEF01D7BA2}"/>
                </a:ext>
              </a:extLst>
            </xdr:cNvPr>
            <xdr:cNvSpPr txBox="1"/>
          </xdr:nvSpPr>
          <xdr:spPr>
            <a:xfrm>
              <a:off x="3764445" y="44274269"/>
              <a:ext cx="489173" cy="318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en-US" altLang="ja-JP" sz="1100" b="0" i="1">
                            <a:latin typeface="Cambria Math" panose="02040503050406030204" pitchFamily="18" charset="0"/>
                          </a:rPr>
                          <m:t>𝐼</m:t>
                        </m:r>
                      </m:e>
                      <m:sub>
                        <m:r>
                          <a:rPr kumimoji="1" lang="en-US" altLang="ja-JP" sz="1100" b="0" i="1">
                            <a:latin typeface="Cambria Math" panose="02040503050406030204" pitchFamily="18" charset="0"/>
                          </a:rPr>
                          <m:t>𝑛</m:t>
                        </m:r>
                      </m:sub>
                    </m:sSub>
                    <m:r>
                      <a:rPr kumimoji="1" lang="en-US" altLang="ja-JP" sz="1100" b="0" i="1">
                        <a:latin typeface="Cambria Math" panose="02040503050406030204" pitchFamily="18" charset="0"/>
                      </a:rPr>
                      <m:t>=</m:t>
                    </m:r>
                    <m:f>
                      <m:fPr>
                        <m:ctrlPr>
                          <a:rPr kumimoji="1" lang="en-US" altLang="ja-JP" sz="1100" i="1">
                            <a:latin typeface="Cambria Math" panose="02040503050406030204" pitchFamily="18" charset="0"/>
                          </a:rPr>
                        </m:ctrlPr>
                      </m:fPr>
                      <m:num>
                        <m:sSub>
                          <m:sSubPr>
                            <m:ctrlPr>
                              <a:rPr kumimoji="1" lang="en-US" altLang="ja-JP" sz="1100" i="1">
                                <a:latin typeface="Cambria Math" panose="02040503050406030204" pitchFamily="18" charset="0"/>
                              </a:rPr>
                            </m:ctrlPr>
                          </m:sSubPr>
                          <m:e>
                            <m:r>
                              <a:rPr kumimoji="1" lang="en-US" altLang="ja-JP" sz="1100" b="0" i="1">
                                <a:latin typeface="Cambria Math" panose="02040503050406030204" pitchFamily="18" charset="0"/>
                              </a:rPr>
                              <m:t>𝑣</m:t>
                            </m:r>
                          </m:e>
                          <m:sub>
                            <m:r>
                              <a:rPr kumimoji="1" lang="en-US" altLang="ja-JP" sz="1100" b="0" i="1">
                                <a:latin typeface="Cambria Math" panose="02040503050406030204" pitchFamily="18" charset="0"/>
                              </a:rPr>
                              <m:t>𝑛</m:t>
                            </m:r>
                          </m:sub>
                        </m:sSub>
                      </m:num>
                      <m:den>
                        <m:sSub>
                          <m:sSubPr>
                            <m:ctrlPr>
                              <a:rPr kumimoji="1" lang="en-US" altLang="ja-JP" sz="1100" i="1">
                                <a:latin typeface="Cambria Math" panose="02040503050406030204" pitchFamily="18" charset="0"/>
                              </a:rPr>
                            </m:ctrlPr>
                          </m:sSubPr>
                          <m:e>
                            <m:r>
                              <a:rPr kumimoji="1" lang="en-US" altLang="ja-JP" sz="1100" b="0" i="1">
                                <a:latin typeface="Cambria Math" panose="02040503050406030204" pitchFamily="18" charset="0"/>
                              </a:rPr>
                              <m:t>𝑍</m:t>
                            </m:r>
                          </m:e>
                          <m:sub>
                            <m:r>
                              <a:rPr kumimoji="1" lang="en-US" altLang="ja-JP" sz="1100" b="0" i="1">
                                <a:latin typeface="Cambria Math" panose="02040503050406030204" pitchFamily="18" charset="0"/>
                              </a:rPr>
                              <m:t>𝑛</m:t>
                            </m:r>
                          </m:sub>
                        </m:sSub>
                      </m:den>
                    </m:f>
                  </m:oMath>
                </m:oMathPara>
              </a14:m>
              <a:endParaRPr kumimoji="1" lang="ja-JP" altLang="en-US" sz="1100"/>
            </a:p>
          </xdr:txBody>
        </xdr:sp>
      </mc:Choice>
      <mc:Fallback>
        <xdr:sp macro="" textlink="">
          <xdr:nvSpPr>
            <xdr:cNvPr id="39" name="テキスト ボックス 38">
              <a:extLst>
                <a:ext uri="{FF2B5EF4-FFF2-40B4-BE49-F238E27FC236}">
                  <a16:creationId xmlns:a16="http://schemas.microsoft.com/office/drawing/2014/main" id="{7872B0A2-2DF7-49A8-A4E2-EBAEF01D7BA2}"/>
                </a:ext>
              </a:extLst>
            </xdr:cNvPr>
            <xdr:cNvSpPr txBox="1"/>
          </xdr:nvSpPr>
          <xdr:spPr>
            <a:xfrm>
              <a:off x="3764445" y="44274269"/>
              <a:ext cx="489173" cy="318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0" i="0">
                  <a:latin typeface="Cambria Math" panose="02040503050406030204" pitchFamily="18" charset="0"/>
                </a:rPr>
                <a:t>𝐼_𝑛=𝑣_𝑛/𝑍_𝑛 </a:t>
              </a:r>
              <a:endParaRPr kumimoji="1" lang="ja-JP" altLang="en-US" sz="1100"/>
            </a:p>
          </xdr:txBody>
        </xdr:sp>
      </mc:Fallback>
    </mc:AlternateContent>
    <xdr:clientData/>
  </xdr:oneCellAnchor>
  <xdr:oneCellAnchor>
    <xdr:from>
      <xdr:col>1</xdr:col>
      <xdr:colOff>546652</xdr:colOff>
      <xdr:row>185</xdr:row>
      <xdr:rowOff>82827</xdr:rowOff>
    </xdr:from>
    <xdr:ext cx="859466" cy="175369"/>
    <mc:AlternateContent xmlns:mc="http://schemas.openxmlformats.org/markup-compatibility/2006">
      <mc:Choice xmlns:a14="http://schemas.microsoft.com/office/drawing/2010/main" Requires="a14">
        <xdr:sp macro="" textlink="">
          <xdr:nvSpPr>
            <xdr:cNvPr id="40" name="テキスト ボックス 39">
              <a:extLst>
                <a:ext uri="{FF2B5EF4-FFF2-40B4-BE49-F238E27FC236}">
                  <a16:creationId xmlns:a16="http://schemas.microsoft.com/office/drawing/2014/main" id="{16F5536C-A7B7-49F2-B92D-B38C7D2D4023}"/>
                </a:ext>
              </a:extLst>
            </xdr:cNvPr>
            <xdr:cNvSpPr txBox="1"/>
          </xdr:nvSpPr>
          <xdr:spPr>
            <a:xfrm>
              <a:off x="1337227" y="44669352"/>
              <a:ext cx="859466"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en-US" altLang="ja-JP" sz="1100" b="0" i="1">
                            <a:latin typeface="Cambria Math" panose="02040503050406030204" pitchFamily="18" charset="0"/>
                          </a:rPr>
                          <m:t>𝑃</m:t>
                        </m:r>
                      </m:e>
                      <m:sub>
                        <m:r>
                          <a:rPr kumimoji="1" lang="en-US" altLang="ja-JP" sz="1100" b="0" i="1">
                            <a:latin typeface="Cambria Math" panose="02040503050406030204" pitchFamily="18" charset="0"/>
                          </a:rPr>
                          <m:t>𝐿𝑛</m:t>
                        </m:r>
                      </m:sub>
                    </m:sSub>
                    <m:r>
                      <a:rPr kumimoji="1" lang="en-US" altLang="ja-JP" sz="1100" b="0" i="1">
                        <a:latin typeface="Cambria Math" panose="02040503050406030204" pitchFamily="18" charset="0"/>
                      </a:rPr>
                      <m:t>=</m:t>
                    </m:r>
                    <m:sSub>
                      <m:sSubPr>
                        <m:ctrlPr>
                          <a:rPr kumimoji="1" lang="en-US" altLang="ja-JP" sz="1100" b="0" i="1">
                            <a:latin typeface="Cambria Math" panose="02040503050406030204" pitchFamily="18" charset="0"/>
                          </a:rPr>
                        </m:ctrlPr>
                      </m:sSubPr>
                      <m:e>
                        <m:r>
                          <a:rPr kumimoji="1" lang="en-US" altLang="ja-JP" sz="1100" b="0" i="1">
                            <a:latin typeface="Cambria Math" panose="02040503050406030204" pitchFamily="18" charset="0"/>
                          </a:rPr>
                          <m:t>𝑍</m:t>
                        </m:r>
                      </m:e>
                      <m:sub>
                        <m:r>
                          <a:rPr kumimoji="1" lang="en-US" altLang="ja-JP" sz="1100" b="0" i="1">
                            <a:latin typeface="Cambria Math" panose="02040503050406030204" pitchFamily="18" charset="0"/>
                          </a:rPr>
                          <m:t>𝑛</m:t>
                        </m:r>
                      </m:sub>
                    </m:sSub>
                    <m:r>
                      <a:rPr kumimoji="1" lang="en-US" altLang="ja-JP" sz="1100" b="0" i="1">
                        <a:latin typeface="Cambria Math" panose="02040503050406030204" pitchFamily="18" charset="0"/>
                        <a:ea typeface="Cambria Math" panose="02040503050406030204" pitchFamily="18" charset="0"/>
                      </a:rPr>
                      <m:t>×</m:t>
                    </m:r>
                    <m:sSubSup>
                      <m:sSubSupPr>
                        <m:ctrlPr>
                          <a:rPr kumimoji="1" lang="en-US" altLang="ja-JP" sz="1100" b="0" i="1">
                            <a:latin typeface="Cambria Math" panose="02040503050406030204" pitchFamily="18" charset="0"/>
                            <a:ea typeface="Cambria Math" panose="02040503050406030204" pitchFamily="18" charset="0"/>
                          </a:rPr>
                        </m:ctrlPr>
                      </m:sSubSupPr>
                      <m:e>
                        <m:r>
                          <a:rPr kumimoji="1" lang="en-US" altLang="ja-JP" sz="1100" b="0" i="1">
                            <a:latin typeface="Cambria Math" panose="02040503050406030204" pitchFamily="18" charset="0"/>
                            <a:ea typeface="Cambria Math" panose="02040503050406030204" pitchFamily="18" charset="0"/>
                          </a:rPr>
                          <m:t>𝐼</m:t>
                        </m:r>
                      </m:e>
                      <m:sub>
                        <m:r>
                          <a:rPr kumimoji="1" lang="en-US" altLang="ja-JP" sz="1100" b="0" i="1">
                            <a:latin typeface="Cambria Math" panose="02040503050406030204" pitchFamily="18" charset="0"/>
                            <a:ea typeface="Cambria Math" panose="02040503050406030204" pitchFamily="18" charset="0"/>
                          </a:rPr>
                          <m:t>𝑛</m:t>
                        </m:r>
                      </m:sub>
                      <m:sup>
                        <m:r>
                          <a:rPr kumimoji="1" lang="en-US" altLang="ja-JP" sz="1100" b="0" i="1">
                            <a:latin typeface="Cambria Math" panose="02040503050406030204" pitchFamily="18" charset="0"/>
                            <a:ea typeface="Cambria Math" panose="02040503050406030204" pitchFamily="18" charset="0"/>
                          </a:rPr>
                          <m:t>2</m:t>
                        </m:r>
                      </m:sup>
                    </m:sSubSup>
                  </m:oMath>
                </m:oMathPara>
              </a14:m>
              <a:endParaRPr kumimoji="1" lang="ja-JP" altLang="en-US" sz="1100"/>
            </a:p>
          </xdr:txBody>
        </xdr:sp>
      </mc:Choice>
      <mc:Fallback>
        <xdr:sp macro="" textlink="">
          <xdr:nvSpPr>
            <xdr:cNvPr id="40" name="テキスト ボックス 39">
              <a:extLst>
                <a:ext uri="{FF2B5EF4-FFF2-40B4-BE49-F238E27FC236}">
                  <a16:creationId xmlns:a16="http://schemas.microsoft.com/office/drawing/2014/main" id="{16F5536C-A7B7-49F2-B92D-B38C7D2D4023}"/>
                </a:ext>
              </a:extLst>
            </xdr:cNvPr>
            <xdr:cNvSpPr txBox="1"/>
          </xdr:nvSpPr>
          <xdr:spPr>
            <a:xfrm>
              <a:off x="1337227" y="44669352"/>
              <a:ext cx="859466"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0" i="0">
                  <a:latin typeface="Cambria Math" panose="02040503050406030204" pitchFamily="18" charset="0"/>
                </a:rPr>
                <a:t>𝑃_𝐿𝑛=𝑍_𝑛</a:t>
              </a:r>
              <a:r>
                <a:rPr kumimoji="1" lang="en-US" altLang="ja-JP" sz="1100" b="0" i="0">
                  <a:latin typeface="Cambria Math" panose="02040503050406030204" pitchFamily="18" charset="0"/>
                  <a:ea typeface="Cambria Math" panose="02040503050406030204" pitchFamily="18" charset="0"/>
                </a:rPr>
                <a:t>×𝐼_𝑛^2</a:t>
              </a:r>
              <a:endParaRPr kumimoji="1" lang="ja-JP" altLang="en-US" sz="1100"/>
            </a:p>
          </xdr:txBody>
        </xdr:sp>
      </mc:Fallback>
    </mc:AlternateContent>
    <xdr:clientData/>
  </xdr:oneCellAnchor>
  <xdr:oneCellAnchor>
    <xdr:from>
      <xdr:col>27</xdr:col>
      <xdr:colOff>529113</xdr:colOff>
      <xdr:row>33</xdr:row>
      <xdr:rowOff>203167</xdr:rowOff>
    </xdr:from>
    <xdr:ext cx="4255076" cy="478593"/>
    <xdr:sp macro="" textlink="">
      <xdr:nvSpPr>
        <xdr:cNvPr id="41" name="テキスト ボックス 40">
          <a:extLst>
            <a:ext uri="{FF2B5EF4-FFF2-40B4-BE49-F238E27FC236}">
              <a16:creationId xmlns:a16="http://schemas.microsoft.com/office/drawing/2014/main" id="{6008E491-DD3E-4287-A6F0-8F913057F56F}"/>
            </a:ext>
          </a:extLst>
        </xdr:cNvPr>
        <xdr:cNvSpPr txBox="1"/>
      </xdr:nvSpPr>
      <xdr:spPr>
        <a:xfrm>
          <a:off x="25608438" y="8528017"/>
          <a:ext cx="4255076"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t>（</a:t>
          </a:r>
          <a:r>
            <a:rPr kumimoji="1" lang="en-US" altLang="ja-JP" sz="1800" b="1"/>
            <a:t>3</a:t>
          </a:r>
          <a:r>
            <a:rPr kumimoji="1" lang="ja-JP" altLang="en-US" sz="1800" b="1"/>
            <a:t>）の解説は</a:t>
          </a:r>
          <a:r>
            <a:rPr kumimoji="1" lang="en-US" altLang="ja-JP" sz="1800" b="1"/>
            <a:t>A173</a:t>
          </a:r>
          <a:r>
            <a:rPr kumimoji="1" lang="ja-JP" altLang="en-US" sz="1800" b="1"/>
            <a:t>付近のセルより開始</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0.27671</cdr:x>
      <cdr:y>0.03446</cdr:y>
    </cdr:from>
    <cdr:to>
      <cdr:x>0.76537</cdr:x>
      <cdr:y>0.14059</cdr:y>
    </cdr:to>
    <cdr:sp macro="" textlink="">
      <cdr:nvSpPr>
        <cdr:cNvPr id="2" name="テキスト ボックス 4">
          <a:extLst xmlns:a="http://schemas.openxmlformats.org/drawingml/2006/main">
            <a:ext uri="{FF2B5EF4-FFF2-40B4-BE49-F238E27FC236}">
              <a16:creationId xmlns:a16="http://schemas.microsoft.com/office/drawing/2014/main" id="{F1AEF9F4-B30E-4E55-8DC7-DBC942488D77}"/>
            </a:ext>
          </a:extLst>
        </cdr:cNvPr>
        <cdr:cNvSpPr txBox="1"/>
      </cdr:nvSpPr>
      <cdr:spPr>
        <a:xfrm xmlns:a="http://schemas.openxmlformats.org/drawingml/2006/main">
          <a:off x="2751244" y="203193"/>
          <a:ext cx="4858638" cy="6258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3200">
              <a:latin typeface="BIZ UDPゴシック" panose="020B0400000000000000" pitchFamily="50" charset="-128"/>
              <a:ea typeface="BIZ UDPゴシック" panose="020B0400000000000000" pitchFamily="50" charset="-128"/>
            </a:rPr>
            <a:t>（</a:t>
          </a:r>
          <a:r>
            <a:rPr kumimoji="1" lang="en-US" altLang="ja-JP" sz="3200">
              <a:latin typeface="BIZ UDPゴシック" panose="020B0400000000000000" pitchFamily="50" charset="-128"/>
              <a:ea typeface="BIZ UDPゴシック" panose="020B0400000000000000" pitchFamily="50" charset="-128"/>
            </a:rPr>
            <a:t>1</a:t>
          </a:r>
          <a:r>
            <a:rPr kumimoji="1" lang="ja-JP" altLang="en-US" sz="3200">
              <a:latin typeface="BIZ UDPゴシック" panose="020B0400000000000000" pitchFamily="50" charset="-128"/>
              <a:ea typeface="BIZ UDPゴシック" panose="020B0400000000000000" pitchFamily="50" charset="-128"/>
            </a:rPr>
            <a:t>）三角波の第</a:t>
          </a:r>
          <a:r>
            <a:rPr kumimoji="1" lang="en-US" altLang="ja-JP" sz="3200">
              <a:latin typeface="BIZ UDPゴシック" panose="020B0400000000000000" pitchFamily="50" charset="-128"/>
              <a:ea typeface="BIZ UDPゴシック" panose="020B0400000000000000" pitchFamily="50" charset="-128"/>
            </a:rPr>
            <a:t>3</a:t>
          </a:r>
          <a:r>
            <a:rPr kumimoji="1" lang="ja-JP" altLang="en-US" sz="3200">
              <a:latin typeface="BIZ UDPゴシック" panose="020B0400000000000000" pitchFamily="50" charset="-128"/>
              <a:ea typeface="BIZ UDPゴシック" panose="020B0400000000000000" pitchFamily="50" charset="-128"/>
            </a:rPr>
            <a:t>調波近似</a:t>
          </a:r>
        </a:p>
      </cdr:txBody>
    </cdr:sp>
  </cdr:relSizeAnchor>
</c:userShapes>
</file>

<file path=xl/drawings/drawing3.xml><?xml version="1.0" encoding="utf-8"?>
<c:userShapes xmlns:c="http://schemas.openxmlformats.org/drawingml/2006/chart">
  <cdr:relSizeAnchor xmlns:cdr="http://schemas.openxmlformats.org/drawingml/2006/chartDrawing">
    <cdr:from>
      <cdr:x>0.27671</cdr:x>
      <cdr:y>0.03446</cdr:y>
    </cdr:from>
    <cdr:to>
      <cdr:x>0.77074</cdr:x>
      <cdr:y>0.14059</cdr:y>
    </cdr:to>
    <cdr:sp macro="" textlink="">
      <cdr:nvSpPr>
        <cdr:cNvPr id="2" name="テキスト ボックス 4">
          <a:extLst xmlns:a="http://schemas.openxmlformats.org/drawingml/2006/main">
            <a:ext uri="{FF2B5EF4-FFF2-40B4-BE49-F238E27FC236}">
              <a16:creationId xmlns:a16="http://schemas.microsoft.com/office/drawing/2014/main" id="{F1AEF9F4-B30E-4E55-8DC7-DBC942488D77}"/>
            </a:ext>
          </a:extLst>
        </cdr:cNvPr>
        <cdr:cNvSpPr txBox="1"/>
      </cdr:nvSpPr>
      <cdr:spPr>
        <a:xfrm xmlns:a="http://schemas.openxmlformats.org/drawingml/2006/main">
          <a:off x="2751244" y="203193"/>
          <a:ext cx="4911986" cy="6258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3200">
              <a:latin typeface="BIZ UDPゴシック" panose="020B0400000000000000" pitchFamily="50" charset="-128"/>
              <a:ea typeface="BIZ UDPゴシック" panose="020B0400000000000000" pitchFamily="50" charset="-128"/>
            </a:rPr>
            <a:t>（</a:t>
          </a:r>
          <a:r>
            <a:rPr kumimoji="1" lang="en-US" altLang="ja-JP" sz="3200">
              <a:latin typeface="BIZ UDPゴシック" panose="020B0400000000000000" pitchFamily="50" charset="-128"/>
              <a:ea typeface="BIZ UDPゴシック" panose="020B0400000000000000" pitchFamily="50" charset="-128"/>
            </a:rPr>
            <a:t>2</a:t>
          </a:r>
          <a:r>
            <a:rPr kumimoji="1" lang="ja-JP" altLang="en-US" sz="3200">
              <a:latin typeface="BIZ UDPゴシック" panose="020B0400000000000000" pitchFamily="50" charset="-128"/>
              <a:ea typeface="BIZ UDPゴシック" panose="020B0400000000000000" pitchFamily="50" charset="-128"/>
            </a:rPr>
            <a:t>）三角波の第</a:t>
          </a:r>
          <a:r>
            <a:rPr kumimoji="1" lang="en-US" altLang="ja-JP" sz="3200">
              <a:latin typeface="BIZ UDPゴシック" panose="020B0400000000000000" pitchFamily="50" charset="-128"/>
              <a:ea typeface="BIZ UDPゴシック" panose="020B0400000000000000" pitchFamily="50" charset="-128"/>
            </a:rPr>
            <a:t>5</a:t>
          </a:r>
          <a:r>
            <a:rPr kumimoji="1" lang="ja-JP" altLang="en-US" sz="3200">
              <a:latin typeface="BIZ UDPゴシック" panose="020B0400000000000000" pitchFamily="50" charset="-128"/>
              <a:ea typeface="BIZ UDPゴシック" panose="020B0400000000000000" pitchFamily="50" charset="-128"/>
            </a:rPr>
            <a:t>調波近似</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Packages/Microsoft.Office.Desktop_8wekyb3d8bbwe/LocalCache/Roaming/Microsoft/Excel/&#25480;&#26989;&#36039;&#26009;%20(&#22238;&#2448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1月11日"/>
      <sheetName val="第0回復習用"/>
      <sheetName val="2020年1月19日"/>
      <sheetName val="第1回復習用"/>
      <sheetName val="第1回復習課題_問4"/>
    </sheetNames>
    <sheetDataSet>
      <sheetData sheetId="0"/>
      <sheetData sheetId="1"/>
      <sheetData sheetId="2">
        <row r="2">
          <cell r="B2">
            <v>-6.2831853071795862</v>
          </cell>
          <cell r="D2">
            <v>0</v>
          </cell>
          <cell r="E2">
            <v>-6</v>
          </cell>
          <cell r="F2">
            <v>0.27941549819892586</v>
          </cell>
        </row>
        <row r="3">
          <cell r="B3">
            <v>-4.7123889803846897</v>
          </cell>
          <cell r="D3">
            <v>1</v>
          </cell>
          <cell r="E3">
            <v>-5.9</v>
          </cell>
          <cell r="F3">
            <v>0.37387666483023602</v>
          </cell>
        </row>
        <row r="4">
          <cell r="B4">
            <v>-3.1415926535897931</v>
          </cell>
          <cell r="D4">
            <v>0</v>
          </cell>
          <cell r="E4">
            <v>-5.8</v>
          </cell>
          <cell r="F4">
            <v>0.46460217941375737</v>
          </cell>
        </row>
        <row r="5">
          <cell r="B5">
            <v>-3.1415926535897931</v>
          </cell>
          <cell r="D5">
            <v>0</v>
          </cell>
          <cell r="E5">
            <v>-5.7</v>
          </cell>
          <cell r="F5">
            <v>0.55068554259763758</v>
          </cell>
        </row>
        <row r="6">
          <cell r="B6">
            <v>-1.5707963267948966</v>
          </cell>
          <cell r="D6">
            <v>-1</v>
          </cell>
          <cell r="E6">
            <v>-5.6</v>
          </cell>
          <cell r="F6">
            <v>0.63126663787232162</v>
          </cell>
        </row>
        <row r="7">
          <cell r="B7">
            <v>0</v>
          </cell>
          <cell r="D7">
            <v>0</v>
          </cell>
          <cell r="E7">
            <v>-5.5</v>
          </cell>
          <cell r="F7">
            <v>0.70554032557039192</v>
          </cell>
        </row>
        <row r="8">
          <cell r="B8">
            <v>0</v>
          </cell>
          <cell r="D8">
            <v>0</v>
          </cell>
          <cell r="E8">
            <v>-5.4</v>
          </cell>
          <cell r="F8">
            <v>0.77276448755598715</v>
          </cell>
        </row>
        <row r="9">
          <cell r="B9">
            <v>1.5707963267948966</v>
          </cell>
          <cell r="D9">
            <v>1</v>
          </cell>
          <cell r="E9">
            <v>-5.3</v>
          </cell>
          <cell r="F9">
            <v>0.83226744222390125</v>
          </cell>
        </row>
        <row r="10">
          <cell r="B10">
            <v>3.1415926535897931</v>
          </cell>
          <cell r="D10">
            <v>0</v>
          </cell>
          <cell r="E10">
            <v>-5.2</v>
          </cell>
          <cell r="F10">
            <v>0.88345465572015314</v>
          </cell>
        </row>
        <row r="11">
          <cell r="B11">
            <v>3.1415926535897931</v>
          </cell>
          <cell r="D11">
            <v>0</v>
          </cell>
          <cell r="E11">
            <v>-5.0999999999999996</v>
          </cell>
          <cell r="F11">
            <v>0.92581468232773245</v>
          </cell>
        </row>
        <row r="12">
          <cell r="B12">
            <v>4.7123889803846897</v>
          </cell>
          <cell r="D12">
            <v>-1</v>
          </cell>
          <cell r="E12">
            <v>-5</v>
          </cell>
          <cell r="F12">
            <v>0.95892427466313845</v>
          </cell>
        </row>
        <row r="13">
          <cell r="B13">
            <v>6.2831853071795862</v>
          </cell>
          <cell r="D13">
            <v>0</v>
          </cell>
          <cell r="E13">
            <v>-4.9000000000000004</v>
          </cell>
          <cell r="F13">
            <v>0.98245261262433248</v>
          </cell>
        </row>
        <row r="14">
          <cell r="B14">
            <v>6.2831853071795862</v>
          </cell>
          <cell r="D14">
            <v>0</v>
          </cell>
          <cell r="E14">
            <v>-4.8</v>
          </cell>
          <cell r="F14">
            <v>0.99616460883584068</v>
          </cell>
        </row>
        <row r="15">
          <cell r="B15">
            <v>7.8539816339744828</v>
          </cell>
          <cell r="D15">
            <v>1</v>
          </cell>
          <cell r="E15">
            <v>-4.7</v>
          </cell>
          <cell r="F15">
            <v>0.99992325756410083</v>
          </cell>
        </row>
        <row r="16">
          <cell r="B16">
            <v>9.4247779607693793</v>
          </cell>
          <cell r="D16">
            <v>0</v>
          </cell>
          <cell r="E16">
            <v>-4.5999999999999996</v>
          </cell>
          <cell r="F16">
            <v>0.99369100363346441</v>
          </cell>
        </row>
        <row r="17">
          <cell r="B17">
            <v>9.4247779607693793</v>
          </cell>
          <cell r="D17">
            <v>0</v>
          </cell>
          <cell r="E17">
            <v>-4.5000000000000098</v>
          </cell>
          <cell r="F17">
            <v>0.97753011766509912</v>
          </cell>
        </row>
        <row r="18">
          <cell r="B18">
            <v>10.995574287564276</v>
          </cell>
          <cell r="D18">
            <v>-1</v>
          </cell>
          <cell r="E18">
            <v>-4.4000000000000101</v>
          </cell>
          <cell r="F18">
            <v>0.95160207388951912</v>
          </cell>
        </row>
        <row r="19">
          <cell r="B19">
            <v>12.566370614359172</v>
          </cell>
          <cell r="D19">
            <v>0</v>
          </cell>
          <cell r="E19">
            <v>-4.3000000000000096</v>
          </cell>
          <cell r="F19">
            <v>0.91616593674945879</v>
          </cell>
        </row>
        <row r="20">
          <cell r="B20">
            <v>12.566370614359172</v>
          </cell>
          <cell r="D20">
            <v>0</v>
          </cell>
          <cell r="E20">
            <v>-4.2000000000000099</v>
          </cell>
          <cell r="F20">
            <v>0.87157577241359296</v>
          </cell>
        </row>
        <row r="21">
          <cell r="B21">
            <v>14.137166941154069</v>
          </cell>
          <cell r="D21">
            <v>1</v>
          </cell>
          <cell r="E21">
            <v>-4.1000000000000103</v>
          </cell>
          <cell r="F21">
            <v>0.81827711106441647</v>
          </cell>
        </row>
        <row r="22">
          <cell r="E22">
            <v>-4.0000000000000098</v>
          </cell>
          <cell r="F22">
            <v>0.75680249530793464</v>
          </cell>
        </row>
        <row r="23">
          <cell r="E23">
            <v>-3.9000000000000101</v>
          </cell>
          <cell r="F23">
            <v>0.68776615918398121</v>
          </cell>
        </row>
        <row r="24">
          <cell r="E24">
            <v>-3.80000000000001</v>
          </cell>
          <cell r="F24">
            <v>0.61185789094272702</v>
          </cell>
        </row>
        <row r="25">
          <cell r="E25">
            <v>-3.7000000000000099</v>
          </cell>
          <cell r="F25">
            <v>0.52983614090850162</v>
          </cell>
        </row>
        <row r="26">
          <cell r="E26">
            <v>-3.6000000000000099</v>
          </cell>
          <cell r="F26">
            <v>0.44252044329486123</v>
          </cell>
        </row>
        <row r="27">
          <cell r="E27">
            <v>-3.5000000000000102</v>
          </cell>
          <cell r="F27">
            <v>0.35078322768962944</v>
          </cell>
        </row>
        <row r="28">
          <cell r="E28">
            <v>-3.4000000000000101</v>
          </cell>
          <cell r="F28">
            <v>0.2555411020268411</v>
          </cell>
        </row>
        <row r="29">
          <cell r="E29">
            <v>-3.30000000000001</v>
          </cell>
          <cell r="F29">
            <v>0.15774569414325829</v>
          </cell>
        </row>
        <row r="30">
          <cell r="E30">
            <v>-3.2000000000000099</v>
          </cell>
          <cell r="F30">
            <v>5.8374143427589842E-2</v>
          </cell>
        </row>
        <row r="31">
          <cell r="E31">
            <v>-3.1000000000000099</v>
          </cell>
          <cell r="F31">
            <v>-4.1580662433280728E-2</v>
          </cell>
        </row>
        <row r="32">
          <cell r="E32">
            <v>-3.0000000000000102</v>
          </cell>
          <cell r="F32">
            <v>-0.14112000805985711</v>
          </cell>
        </row>
        <row r="33">
          <cell r="E33">
            <v>-2.9000000000000101</v>
          </cell>
          <cell r="F33">
            <v>-0.23924932921397249</v>
          </cell>
        </row>
        <row r="34">
          <cell r="E34">
            <v>-2.80000000000001</v>
          </cell>
          <cell r="F34">
            <v>-0.33498815015589545</v>
          </cell>
        </row>
        <row r="35">
          <cell r="E35">
            <v>-2.7000000000000099</v>
          </cell>
          <cell r="F35">
            <v>-0.42737988023382095</v>
          </cell>
        </row>
        <row r="36">
          <cell r="E36">
            <v>-2.6000000000000099</v>
          </cell>
          <cell r="F36">
            <v>-0.51550137182145583</v>
          </cell>
        </row>
        <row r="37">
          <cell r="E37">
            <v>-2.5000000000000102</v>
          </cell>
          <cell r="F37">
            <v>-0.59847214410394833</v>
          </cell>
        </row>
        <row r="38">
          <cell r="E38">
            <v>-2.4000000000000101</v>
          </cell>
          <cell r="F38">
            <v>-0.67546318055114341</v>
          </cell>
        </row>
        <row r="39">
          <cell r="E39">
            <v>-2.30000000000001</v>
          </cell>
          <cell r="F39">
            <v>-0.74570521217671348</v>
          </cell>
        </row>
        <row r="40">
          <cell r="E40">
            <v>-2.2000000000000099</v>
          </cell>
          <cell r="F40">
            <v>-0.80849640381958432</v>
          </cell>
        </row>
        <row r="41">
          <cell r="E41">
            <v>-2.1000000000000099</v>
          </cell>
          <cell r="F41">
            <v>-0.86320936664886883</v>
          </cell>
        </row>
        <row r="42">
          <cell r="E42">
            <v>-2.0000000000000102</v>
          </cell>
          <cell r="F42">
            <v>-0.90929742682567749</v>
          </cell>
        </row>
        <row r="43">
          <cell r="E43">
            <v>-1.9000000000000099</v>
          </cell>
          <cell r="F43">
            <v>-0.94630008768741125</v>
          </cell>
        </row>
        <row r="44">
          <cell r="E44">
            <v>-1.80000000000001</v>
          </cell>
          <cell r="F44">
            <v>-0.97384763087819293</v>
          </cell>
        </row>
        <row r="45">
          <cell r="E45">
            <v>-1.7000000000000199</v>
          </cell>
          <cell r="F45">
            <v>-0.99166481045246602</v>
          </cell>
        </row>
        <row r="46">
          <cell r="E46">
            <v>-1.6000000000000201</v>
          </cell>
          <cell r="F46">
            <v>-0.99957360304150455</v>
          </cell>
        </row>
        <row r="47">
          <cell r="E47">
            <v>-1.50000000000002</v>
          </cell>
          <cell r="F47">
            <v>-0.99749498660405589</v>
          </cell>
        </row>
        <row r="48">
          <cell r="E48">
            <v>-1.4000000000000199</v>
          </cell>
          <cell r="F48">
            <v>-0.98544972998846359</v>
          </cell>
        </row>
        <row r="49">
          <cell r="E49">
            <v>-1.30000000000002</v>
          </cell>
          <cell r="F49">
            <v>-0.96355818541719829</v>
          </cell>
        </row>
        <row r="50">
          <cell r="E50">
            <v>-1.2000000000000199</v>
          </cell>
          <cell r="F50">
            <v>-0.93203908596723362</v>
          </cell>
        </row>
        <row r="51">
          <cell r="E51">
            <v>-1.1000000000000201</v>
          </cell>
          <cell r="F51">
            <v>-0.89120736006144441</v>
          </cell>
        </row>
        <row r="52">
          <cell r="E52">
            <v>-1.00000000000002</v>
          </cell>
          <cell r="F52">
            <v>-0.84147098480790727</v>
          </cell>
        </row>
        <row r="53">
          <cell r="E53">
            <v>-0.90000000000002001</v>
          </cell>
          <cell r="F53">
            <v>-0.78332690962749585</v>
          </cell>
        </row>
        <row r="54">
          <cell r="E54">
            <v>-0.80000000000002003</v>
          </cell>
          <cell r="F54">
            <v>-0.71735609089953667</v>
          </cell>
        </row>
        <row r="55">
          <cell r="E55">
            <v>-0.70000000000002005</v>
          </cell>
          <cell r="F55">
            <v>-0.64421768723770634</v>
          </cell>
        </row>
        <row r="56">
          <cell r="E56">
            <v>-0.60000000000001996</v>
          </cell>
          <cell r="F56">
            <v>-0.5646424733950518</v>
          </cell>
        </row>
        <row r="57">
          <cell r="E57">
            <v>-0.50000000000001998</v>
          </cell>
          <cell r="F57">
            <v>-0.47942553860422055</v>
          </cell>
        </row>
        <row r="58">
          <cell r="E58">
            <v>-0.40000000000002001</v>
          </cell>
          <cell r="F58">
            <v>-0.3894183423086689</v>
          </cell>
        </row>
        <row r="59">
          <cell r="E59">
            <v>-0.30000000000001997</v>
          </cell>
          <cell r="F59">
            <v>-0.29552020666135864</v>
          </cell>
        </row>
        <row r="60">
          <cell r="E60">
            <v>-0.20000000000002</v>
          </cell>
          <cell r="F60">
            <v>-0.19866933079508081</v>
          </cell>
        </row>
        <row r="61">
          <cell r="E61">
            <v>-0.10000000000002</v>
          </cell>
          <cell r="F61">
            <v>-9.9833416646848055E-2</v>
          </cell>
        </row>
        <row r="62">
          <cell r="E62">
            <v>-2.0428103653102899E-14</v>
          </cell>
          <cell r="F62">
            <v>-2.0428103653102899E-14</v>
          </cell>
        </row>
        <row r="63">
          <cell r="E63">
            <v>9.9999999999980105E-2</v>
          </cell>
          <cell r="F63">
            <v>9.9833416646808351E-2</v>
          </cell>
        </row>
        <row r="64">
          <cell r="E64">
            <v>0.19999999999998</v>
          </cell>
          <cell r="F64">
            <v>0.19866933079504162</v>
          </cell>
        </row>
        <row r="65">
          <cell r="E65">
            <v>0.29999999999998</v>
          </cell>
          <cell r="F65">
            <v>0.29552020666132045</v>
          </cell>
        </row>
        <row r="66">
          <cell r="E66">
            <v>0.39999999999997998</v>
          </cell>
          <cell r="F66">
            <v>0.38941834230863204</v>
          </cell>
        </row>
        <row r="67">
          <cell r="E67">
            <v>0.49999999999998002</v>
          </cell>
          <cell r="F67">
            <v>0.47942553860418546</v>
          </cell>
        </row>
        <row r="68">
          <cell r="E68">
            <v>0.59999999999997999</v>
          </cell>
          <cell r="F68">
            <v>0.56464247339501883</v>
          </cell>
        </row>
        <row r="69">
          <cell r="E69">
            <v>0.69999999999997997</v>
          </cell>
          <cell r="F69">
            <v>0.6442176872376757</v>
          </cell>
        </row>
        <row r="70">
          <cell r="E70">
            <v>0.79999999999997995</v>
          </cell>
          <cell r="F70">
            <v>0.7173560908995088</v>
          </cell>
        </row>
        <row r="71">
          <cell r="E71">
            <v>0.89999999999998004</v>
          </cell>
          <cell r="F71">
            <v>0.78332690962747098</v>
          </cell>
        </row>
        <row r="72">
          <cell r="E72">
            <v>0.99999999999998002</v>
          </cell>
          <cell r="F72">
            <v>0.84147098480788574</v>
          </cell>
        </row>
        <row r="73">
          <cell r="E73">
            <v>1.0999999999999699</v>
          </cell>
          <cell r="F73">
            <v>0.89120736006142165</v>
          </cell>
        </row>
        <row r="74">
          <cell r="E74">
            <v>1.19999999999997</v>
          </cell>
          <cell r="F74">
            <v>0.93203908596721552</v>
          </cell>
        </row>
        <row r="75">
          <cell r="E75">
            <v>1.2999999999999701</v>
          </cell>
          <cell r="F75">
            <v>0.96355818541718496</v>
          </cell>
        </row>
        <row r="76">
          <cell r="E76">
            <v>1.3999999999999699</v>
          </cell>
          <cell r="F76">
            <v>0.98544972998845504</v>
          </cell>
        </row>
        <row r="77">
          <cell r="E77">
            <v>1.49999999999997</v>
          </cell>
          <cell r="F77">
            <v>0.99749498660405234</v>
          </cell>
        </row>
        <row r="78">
          <cell r="E78">
            <v>1.5999999999999699</v>
          </cell>
          <cell r="F78">
            <v>0.999573603041506</v>
          </cell>
        </row>
        <row r="79">
          <cell r="E79">
            <v>1.69999999999997</v>
          </cell>
          <cell r="F79">
            <v>0.99166481045247246</v>
          </cell>
        </row>
        <row r="80">
          <cell r="E80">
            <v>1.7999999999999701</v>
          </cell>
          <cell r="F80">
            <v>0.97384763087820203</v>
          </cell>
        </row>
        <row r="81">
          <cell r="E81">
            <v>1.8999999999999699</v>
          </cell>
          <cell r="F81">
            <v>0.94630008768742424</v>
          </cell>
        </row>
        <row r="82">
          <cell r="E82">
            <v>1.99999999999997</v>
          </cell>
          <cell r="F82">
            <v>0.90929742682569414</v>
          </cell>
        </row>
        <row r="83">
          <cell r="E83">
            <v>2.0999999999999699</v>
          </cell>
          <cell r="F83">
            <v>0.86320936664888892</v>
          </cell>
        </row>
        <row r="84">
          <cell r="E84">
            <v>2.19999999999997</v>
          </cell>
          <cell r="F84">
            <v>0.80849640381960786</v>
          </cell>
        </row>
        <row r="85">
          <cell r="E85">
            <v>2.2999999999999701</v>
          </cell>
          <cell r="F85">
            <v>0.74570521217674013</v>
          </cell>
        </row>
        <row r="86">
          <cell r="E86">
            <v>2.3999999999999702</v>
          </cell>
          <cell r="F86">
            <v>0.67546318055117294</v>
          </cell>
        </row>
        <row r="87">
          <cell r="E87">
            <v>2.4999999999999698</v>
          </cell>
          <cell r="F87">
            <v>0.59847214410398064</v>
          </cell>
        </row>
        <row r="88">
          <cell r="E88">
            <v>2.5999999999999699</v>
          </cell>
          <cell r="F88">
            <v>0.51550137182149003</v>
          </cell>
        </row>
        <row r="89">
          <cell r="E89">
            <v>2.69999999999997</v>
          </cell>
          <cell r="F89">
            <v>0.42737988023385709</v>
          </cell>
        </row>
        <row r="90">
          <cell r="E90">
            <v>2.7999999999999701</v>
          </cell>
          <cell r="F90">
            <v>0.33498815015593314</v>
          </cell>
        </row>
        <row r="91">
          <cell r="E91">
            <v>2.8999999999999702</v>
          </cell>
          <cell r="F91">
            <v>0.23924932921401129</v>
          </cell>
        </row>
        <row r="92">
          <cell r="E92">
            <v>2.9999999999999698</v>
          </cell>
          <cell r="F92">
            <v>0.14112000805989711</v>
          </cell>
        </row>
        <row r="93">
          <cell r="E93">
            <v>3.0999999999999699</v>
          </cell>
          <cell r="F93">
            <v>4.1580662433320661E-2</v>
          </cell>
        </row>
        <row r="94">
          <cell r="E94">
            <v>3.19999999999997</v>
          </cell>
          <cell r="F94">
            <v>-5.8374143427549943E-2</v>
          </cell>
        </row>
        <row r="95">
          <cell r="E95">
            <v>3.2999999999999701</v>
          </cell>
          <cell r="F95">
            <v>-0.15774569414321882</v>
          </cell>
        </row>
        <row r="96">
          <cell r="E96">
            <v>3.3999999999999702</v>
          </cell>
          <cell r="F96">
            <v>-0.25554110202680247</v>
          </cell>
        </row>
        <row r="97">
          <cell r="E97">
            <v>3.4999999999999698</v>
          </cell>
          <cell r="F97">
            <v>-0.35078322768959158</v>
          </cell>
        </row>
        <row r="98">
          <cell r="E98">
            <v>3.5999999999999699</v>
          </cell>
          <cell r="F98">
            <v>-0.44252044329482537</v>
          </cell>
        </row>
        <row r="99">
          <cell r="E99">
            <v>3.69999999999997</v>
          </cell>
          <cell r="F99">
            <v>-0.52983614090846776</v>
          </cell>
        </row>
        <row r="100">
          <cell r="E100">
            <v>3.7999999999999701</v>
          </cell>
          <cell r="F100">
            <v>-0.61185789094269538</v>
          </cell>
        </row>
        <row r="101">
          <cell r="E101">
            <v>3.8999999999999599</v>
          </cell>
          <cell r="F101">
            <v>-0.68776615918394479</v>
          </cell>
        </row>
        <row r="102">
          <cell r="E102">
            <v>3.99999999999996</v>
          </cell>
          <cell r="F102">
            <v>-0.75680249530790211</v>
          </cell>
        </row>
        <row r="103">
          <cell r="E103">
            <v>4.0999999999999996</v>
          </cell>
          <cell r="F103">
            <v>-0.81827711106441026</v>
          </cell>
        </row>
        <row r="104">
          <cell r="E104">
            <v>4.2</v>
          </cell>
          <cell r="F104">
            <v>-0.87157577241358819</v>
          </cell>
        </row>
        <row r="105">
          <cell r="E105">
            <v>4.3</v>
          </cell>
          <cell r="F105">
            <v>-0.9161659367494549</v>
          </cell>
        </row>
        <row r="106">
          <cell r="E106">
            <v>4.4000000000000004</v>
          </cell>
          <cell r="F106">
            <v>-0.95160207388951601</v>
          </cell>
        </row>
        <row r="107">
          <cell r="E107">
            <v>4.5</v>
          </cell>
          <cell r="F107">
            <v>-0.97753011766509701</v>
          </cell>
        </row>
        <row r="108">
          <cell r="E108">
            <v>4.5999999999999996</v>
          </cell>
          <cell r="F108">
            <v>-0.99369100363346441</v>
          </cell>
        </row>
        <row r="109">
          <cell r="E109">
            <v>4.7</v>
          </cell>
          <cell r="F109">
            <v>-0.99992325756410083</v>
          </cell>
        </row>
        <row r="110">
          <cell r="E110">
            <v>4.8</v>
          </cell>
          <cell r="F110">
            <v>-0.99616460883584068</v>
          </cell>
        </row>
        <row r="111">
          <cell r="E111">
            <v>4.9000000000000004</v>
          </cell>
          <cell r="F111">
            <v>-0.98245261262433248</v>
          </cell>
        </row>
        <row r="112">
          <cell r="E112">
            <v>5</v>
          </cell>
          <cell r="F112">
            <v>-0.95892427466313845</v>
          </cell>
        </row>
        <row r="113">
          <cell r="E113">
            <v>5.0999999999999996</v>
          </cell>
          <cell r="F113">
            <v>-0.92581468232773245</v>
          </cell>
        </row>
        <row r="114">
          <cell r="E114">
            <v>5.2</v>
          </cell>
          <cell r="F114">
            <v>-0.88345465572015314</v>
          </cell>
        </row>
        <row r="115">
          <cell r="E115">
            <v>5.3</v>
          </cell>
          <cell r="F115">
            <v>-0.83226744222390125</v>
          </cell>
        </row>
        <row r="116">
          <cell r="E116">
            <v>5.4</v>
          </cell>
          <cell r="F116">
            <v>-0.77276448755598715</v>
          </cell>
        </row>
        <row r="117">
          <cell r="E117">
            <v>5.5</v>
          </cell>
          <cell r="F117">
            <v>-0.70554032557039192</v>
          </cell>
        </row>
        <row r="118">
          <cell r="E118">
            <v>5.6</v>
          </cell>
          <cell r="F118">
            <v>-0.63126663787232162</v>
          </cell>
        </row>
        <row r="119">
          <cell r="E119">
            <v>5.7</v>
          </cell>
          <cell r="F119">
            <v>-0.55068554259763758</v>
          </cell>
        </row>
        <row r="120">
          <cell r="E120">
            <v>5.8</v>
          </cell>
          <cell r="F120">
            <v>-0.46460217941375737</v>
          </cell>
        </row>
        <row r="121">
          <cell r="E121">
            <v>5.9</v>
          </cell>
          <cell r="F121">
            <v>-0.37387666483023602</v>
          </cell>
        </row>
        <row r="122">
          <cell r="E122">
            <v>6</v>
          </cell>
          <cell r="F122">
            <v>-0.27941549819892586</v>
          </cell>
        </row>
        <row r="123">
          <cell r="E123">
            <v>6.1</v>
          </cell>
          <cell r="F123">
            <v>-0.18216250427209588</v>
          </cell>
        </row>
        <row r="124">
          <cell r="E124">
            <v>6.2</v>
          </cell>
          <cell r="F124">
            <v>-8.3089402817496397E-2</v>
          </cell>
        </row>
        <row r="125">
          <cell r="E125">
            <v>6.3</v>
          </cell>
          <cell r="F125">
            <v>1.6813900484349713E-2</v>
          </cell>
        </row>
        <row r="126">
          <cell r="E126">
            <v>6.4</v>
          </cell>
          <cell r="F126">
            <v>0.11654920485049364</v>
          </cell>
        </row>
        <row r="127">
          <cell r="E127">
            <v>6.5</v>
          </cell>
          <cell r="F127">
            <v>0.21511998808781552</v>
          </cell>
        </row>
        <row r="128">
          <cell r="E128">
            <v>6.6</v>
          </cell>
          <cell r="F128">
            <v>0.31154136351337786</v>
          </cell>
        </row>
        <row r="129">
          <cell r="E129">
            <v>6.7</v>
          </cell>
          <cell r="F129">
            <v>0.4048499206165983</v>
          </cell>
        </row>
        <row r="130">
          <cell r="E130">
            <v>6.8</v>
          </cell>
          <cell r="F130">
            <v>0.49411335113860816</v>
          </cell>
        </row>
        <row r="131">
          <cell r="E131">
            <v>6.9</v>
          </cell>
          <cell r="F131">
            <v>0.57843976438820011</v>
          </cell>
        </row>
        <row r="132">
          <cell r="E132">
            <v>7</v>
          </cell>
          <cell r="F132">
            <v>0.65698659871878906</v>
          </cell>
        </row>
        <row r="133">
          <cell r="E133">
            <v>7.1</v>
          </cell>
          <cell r="F133">
            <v>0.72896904012587593</v>
          </cell>
        </row>
        <row r="134">
          <cell r="E134">
            <v>7.2</v>
          </cell>
          <cell r="F134">
            <v>0.79366786384915311</v>
          </cell>
        </row>
        <row r="135">
          <cell r="E135">
            <v>7.3</v>
          </cell>
          <cell r="F135">
            <v>0.8504366206285644</v>
          </cell>
        </row>
        <row r="136">
          <cell r="E136">
            <v>7.4</v>
          </cell>
          <cell r="F136">
            <v>0.89870809581162692</v>
          </cell>
        </row>
        <row r="137">
          <cell r="E137">
            <v>7.5</v>
          </cell>
          <cell r="F137">
            <v>0.9379999767747389</v>
          </cell>
        </row>
        <row r="138">
          <cell r="E138">
            <v>7.6</v>
          </cell>
          <cell r="F138">
            <v>0.96791967203148632</v>
          </cell>
        </row>
        <row r="139">
          <cell r="E139">
            <v>7.7</v>
          </cell>
          <cell r="F139">
            <v>0.98816823387700037</v>
          </cell>
        </row>
        <row r="140">
          <cell r="E140">
            <v>7.8</v>
          </cell>
          <cell r="F140">
            <v>0.99854334537460498</v>
          </cell>
        </row>
        <row r="141">
          <cell r="E141">
            <v>7.9</v>
          </cell>
          <cell r="F141">
            <v>0.99894134183977201</v>
          </cell>
        </row>
        <row r="142">
          <cell r="E142">
            <v>8</v>
          </cell>
          <cell r="F142">
            <v>0.98935824662338179</v>
          </cell>
        </row>
        <row r="143">
          <cell r="E143">
            <v>8.0999999999999002</v>
          </cell>
          <cell r="F143">
            <v>0.96988981084511061</v>
          </cell>
        </row>
        <row r="144">
          <cell r="E144">
            <v>8.1999999999998998</v>
          </cell>
          <cell r="F144">
            <v>0.94073055667980687</v>
          </cell>
        </row>
        <row r="145">
          <cell r="E145">
            <v>8.2999999999998995</v>
          </cell>
          <cell r="F145">
            <v>0.90217183375633703</v>
          </cell>
        </row>
        <row r="146">
          <cell r="E146">
            <v>8.3999999999999009</v>
          </cell>
          <cell r="F146">
            <v>0.85459890808833217</v>
          </cell>
        </row>
        <row r="147">
          <cell r="E147">
            <v>8.4999999999999005</v>
          </cell>
          <cell r="F147">
            <v>0.79848711262355021</v>
          </cell>
        </row>
        <row r="148">
          <cell r="E148">
            <v>8.5999999999999002</v>
          </cell>
          <cell r="F148">
            <v>0.73439709787418095</v>
          </cell>
        </row>
        <row r="149">
          <cell r="E149">
            <v>8.6999999999998998</v>
          </cell>
          <cell r="F149">
            <v>0.66296923008225783</v>
          </cell>
        </row>
        <row r="150">
          <cell r="E150">
            <v>8.7999999999998995</v>
          </cell>
          <cell r="F150">
            <v>0.58491719289184385</v>
          </cell>
        </row>
        <row r="151">
          <cell r="E151">
            <v>8.8999999999999009</v>
          </cell>
          <cell r="F151">
            <v>0.50102085645797079</v>
          </cell>
        </row>
        <row r="152">
          <cell r="E152">
            <v>8.9999999999999005</v>
          </cell>
          <cell r="F152">
            <v>0.41211848524184719</v>
          </cell>
        </row>
        <row r="153">
          <cell r="E153">
            <v>9.0999999999999002</v>
          </cell>
          <cell r="F153">
            <v>0.31909836234944639</v>
          </cell>
        </row>
        <row r="154">
          <cell r="E154">
            <v>9.1999999999998998</v>
          </cell>
          <cell r="F154">
            <v>0.22288991410034462</v>
          </cell>
        </row>
        <row r="155">
          <cell r="E155">
            <v>9.2999999999998995</v>
          </cell>
          <cell r="F155">
            <v>0.12445442350716217</v>
          </cell>
        </row>
        <row r="156">
          <cell r="E156">
            <v>9.3999999999999009</v>
          </cell>
          <cell r="F156">
            <v>2.4775425453457213E-2</v>
          </cell>
        </row>
        <row r="157">
          <cell r="E157">
            <v>9.4999999999999005</v>
          </cell>
          <cell r="F157">
            <v>-7.5151120461710116E-2</v>
          </cell>
        </row>
        <row r="158">
          <cell r="E158">
            <v>9.5999999999999002</v>
          </cell>
          <cell r="F158">
            <v>-0.17432678122288167</v>
          </cell>
        </row>
        <row r="159">
          <cell r="E159">
            <v>9.6999999999998998</v>
          </cell>
          <cell r="F159">
            <v>-0.2717606264108467</v>
          </cell>
        </row>
        <row r="160">
          <cell r="E160">
            <v>9.7999999999998995</v>
          </cell>
          <cell r="F160">
            <v>-0.36647912925183418</v>
          </cell>
        </row>
        <row r="161">
          <cell r="E161">
            <v>9.8999999999999009</v>
          </cell>
          <cell r="F161">
            <v>-0.4575358937752329</v>
          </cell>
        </row>
        <row r="162">
          <cell r="E162">
            <v>9.9999999999999005</v>
          </cell>
          <cell r="F162">
            <v>-0.5440211108892864</v>
          </cell>
        </row>
      </sheetData>
      <sheetData sheetId="3"/>
      <sheetData sheetId="4">
        <row r="9">
          <cell r="B9">
            <v>-6</v>
          </cell>
          <cell r="E9">
            <v>0.16634659965090812</v>
          </cell>
          <cell r="AA9">
            <v>0.19989329125741315</v>
          </cell>
        </row>
        <row r="10">
          <cell r="B10">
            <v>-5.9</v>
          </cell>
          <cell r="E10">
            <v>0.23128703168403938</v>
          </cell>
          <cell r="AA10">
            <v>0.26323792240244126</v>
          </cell>
        </row>
        <row r="11">
          <cell r="B11">
            <v>-5.8</v>
          </cell>
          <cell r="E11">
            <v>0.30074486140223067</v>
          </cell>
          <cell r="AA11">
            <v>0.32327725885839459</v>
          </cell>
        </row>
        <row r="12">
          <cell r="B12">
            <v>-5.7</v>
          </cell>
          <cell r="E12">
            <v>0.37462525976913424</v>
          </cell>
          <cell r="AA12">
            <v>0.38222244722095722</v>
          </cell>
        </row>
        <row r="13">
          <cell r="B13">
            <v>-5.6</v>
          </cell>
          <cell r="E13">
            <v>0.45212573138816398</v>
          </cell>
          <cell r="AA13">
            <v>0.44292765238626447</v>
          </cell>
        </row>
        <row r="14">
          <cell r="B14">
            <v>-5.5</v>
          </cell>
          <cell r="E14">
            <v>0.53174987711308708</v>
          </cell>
          <cell r="AA14">
            <v>0.50800854219135005</v>
          </cell>
        </row>
        <row r="15">
          <cell r="B15">
            <v>-5.4</v>
          </cell>
          <cell r="E15">
            <v>0.61138684326108961</v>
          </cell>
          <cell r="AA15">
            <v>0.57891495921635849</v>
          </cell>
        </row>
        <row r="16">
          <cell r="B16">
            <v>-5.3</v>
          </cell>
          <cell r="E16">
            <v>0.68844990221169311</v>
          </cell>
          <cell r="AA16">
            <v>0.65519771875466559</v>
          </cell>
        </row>
        <row r="17">
          <cell r="B17">
            <v>-5.2</v>
          </cell>
          <cell r="E17">
            <v>0.760062284739769</v>
          </cell>
          <cell r="AA17">
            <v>0.73417109609116626</v>
          </cell>
        </row>
        <row r="18">
          <cell r="B18">
            <v>-5.0999999999999996</v>
          </cell>
          <cell r="E18">
            <v>0.82327411618041579</v>
          </cell>
          <cell r="AA18">
            <v>0.81108298830818804</v>
          </cell>
        </row>
        <row r="19">
          <cell r="B19">
            <v>-5</v>
          </cell>
          <cell r="E19">
            <v>0.87529147820124253</v>
          </cell>
          <cell r="AA19">
            <v>0.87978522438895956</v>
          </cell>
        </row>
        <row r="20">
          <cell r="B20">
            <v>-4.9000000000000004</v>
          </cell>
          <cell r="E20">
            <v>0.91369747890672015</v>
          </cell>
          <cell r="AA20">
            <v>0.9337758733627517</v>
          </cell>
        </row>
        <row r="21">
          <cell r="B21">
            <v>-4.8</v>
          </cell>
          <cell r="E21">
            <v>0.9366458685261051</v>
          </cell>
          <cell r="AA21">
            <v>0.96739302002912719</v>
          </cell>
        </row>
        <row r="22">
          <cell r="B22">
            <v>-4.7</v>
          </cell>
          <cell r="E22">
            <v>0.94301012816726826</v>
          </cell>
          <cell r="AA22">
            <v>0.97689806168494386</v>
          </cell>
        </row>
        <row r="23">
          <cell r="B23">
            <v>-4.5999999999999996</v>
          </cell>
          <cell r="E23">
            <v>0.93247487216258129</v>
          </cell>
          <cell r="AA23">
            <v>0.96120663968678399</v>
          </cell>
        </row>
        <row r="24">
          <cell r="B24">
            <v>-4.5000000000000098</v>
          </cell>
          <cell r="E24">
            <v>0.90556149149297838</v>
          </cell>
          <cell r="AA24">
            <v>0.92210255427836108</v>
          </cell>
        </row>
        <row r="25">
          <cell r="B25">
            <v>-4.4000000000000101</v>
          </cell>
          <cell r="E25">
            <v>0.8635857729087969</v>
          </cell>
          <cell r="AA25">
            <v>0.86388630189576454</v>
          </cell>
        </row>
        <row r="26">
          <cell r="B26">
            <v>-4.3000000000000096</v>
          </cell>
          <cell r="E26">
            <v>0.80855123760583825</v>
          </cell>
          <cell r="AA26">
            <v>0.79253765281706634</v>
          </cell>
        </row>
        <row r="27">
          <cell r="B27">
            <v>-4.2000000000000099</v>
          </cell>
          <cell r="E27">
            <v>0.74298761854571971</v>
          </cell>
          <cell r="AA27">
            <v>0.71458060403079382</v>
          </cell>
        </row>
        <row r="28">
          <cell r="B28">
            <v>-4.1000000000000103</v>
          </cell>
          <cell r="E28">
            <v>0.66974873044676886</v>
          </cell>
          <cell r="AA28">
            <v>0.63590331408820944</v>
          </cell>
        </row>
        <row r="29">
          <cell r="B29">
            <v>-4.0000000000000098</v>
          </cell>
          <cell r="E29">
            <v>0.59178754988079463</v>
          </cell>
          <cell r="AA29">
            <v>0.56079027000333859</v>
          </cell>
        </row>
        <row r="30">
          <cell r="B30">
            <v>-3.9000000000000101</v>
          </cell>
          <cell r="E30">
            <v>0.51192829712209353</v>
          </cell>
          <cell r="AA30">
            <v>0.49136836890767155</v>
          </cell>
        </row>
        <row r="31">
          <cell r="B31">
            <v>-3.80000000000001</v>
          </cell>
          <cell r="E31">
            <v>0.43265552067255464</v>
          </cell>
          <cell r="AA31">
            <v>0.42756673160062142</v>
          </cell>
        </row>
        <row r="32">
          <cell r="B32">
            <v>-3.7000000000000099</v>
          </cell>
          <cell r="E32">
            <v>0.35593861162156776</v>
          </cell>
          <cell r="AA32">
            <v>0.36756687473465594</v>
          </cell>
        </row>
        <row r="33">
          <cell r="B33">
            <v>-3.6000000000000099</v>
          </cell>
          <cell r="E33">
            <v>0.28310695932049412</v>
          </cell>
          <cell r="AA33">
            <v>0.30860527025866585</v>
          </cell>
        </row>
        <row r="34">
          <cell r="B34">
            <v>-3.5000000000000102</v>
          </cell>
          <cell r="E34">
            <v>0.21478639001382757</v>
          </cell>
          <cell r="AA34">
            <v>0.24791187297473555</v>
          </cell>
        </row>
        <row r="35">
          <cell r="B35">
            <v>-3.4000000000000101</v>
          </cell>
          <cell r="E35">
            <v>0.15090201474434795</v>
          </cell>
          <cell r="AA35">
            <v>0.18354439620755519</v>
          </cell>
        </row>
        <row r="36">
          <cell r="B36">
            <v>-3.30000000000001</v>
          </cell>
          <cell r="E36">
            <v>9.074664511581701E-2</v>
          </cell>
          <cell r="AA36">
            <v>0.11491393165627752</v>
          </cell>
        </row>
        <row r="37">
          <cell r="B37">
            <v>-3.2000000000000099</v>
          </cell>
          <cell r="E37">
            <v>3.3108048789549288E-2</v>
          </cell>
          <cell r="AA37">
            <v>4.2883245798574138E-2</v>
          </cell>
        </row>
        <row r="38">
          <cell r="B38">
            <v>-3.1000000000000099</v>
          </cell>
          <cell r="E38">
            <v>-2.3556962950419195E-2</v>
          </cell>
          <cell r="AA38">
            <v>-3.0567164622553426E-2</v>
          </cell>
        </row>
        <row r="39">
          <cell r="B39">
            <v>-3.0000000000000102</v>
          </cell>
          <cell r="E39">
            <v>-8.0917823763723751E-2</v>
          </cell>
          <cell r="AA39">
            <v>-0.10299708225834801</v>
          </cell>
        </row>
        <row r="40">
          <cell r="B40">
            <v>-2.9000000000000101</v>
          </cell>
          <cell r="E40">
            <v>-0.14055383128711801</v>
          </cell>
          <cell r="AA40">
            <v>-0.17229637408368814</v>
          </cell>
        </row>
        <row r="41">
          <cell r="B41">
            <v>-2.80000000000001</v>
          </cell>
          <cell r="E41">
            <v>-0.20374609729629856</v>
          </cell>
          <cell r="AA41">
            <v>-0.23738024285833187</v>
          </cell>
        </row>
        <row r="42">
          <cell r="B42">
            <v>-2.7000000000000099</v>
          </cell>
          <cell r="E42">
            <v>-0.27129708266942559</v>
          </cell>
          <cell r="AA42">
            <v>-0.29858801913150124</v>
          </cell>
        </row>
        <row r="43">
          <cell r="B43">
            <v>-2.6000000000000099</v>
          </cell>
          <cell r="E43">
            <v>-0.34339449727789856</v>
          </cell>
          <cell r="AA43">
            <v>-0.35766045158941673</v>
          </cell>
        </row>
        <row r="44">
          <cell r="B44">
            <v>-2.5000000000000102</v>
          </cell>
          <cell r="E44">
            <v>-0.41953236587185305</v>
          </cell>
          <cell r="AA44">
            <v>-0.41728053487480371</v>
          </cell>
        </row>
        <row r="45">
          <cell r="B45">
            <v>-2.4000000000000101</v>
          </cell>
          <cell r="E45">
            <v>-0.49849693205736872</v>
          </cell>
          <cell r="AA45">
            <v>-0.48027864251518104</v>
          </cell>
        </row>
        <row r="46">
          <cell r="B46">
            <v>-2.30000000000001</v>
          </cell>
          <cell r="E46">
            <v>-0.57841925196002009</v>
          </cell>
          <cell r="AA46">
            <v>-0.54869497653768218</v>
          </cell>
        </row>
        <row r="47">
          <cell r="B47">
            <v>-2.2000000000000099</v>
          </cell>
          <cell r="E47">
            <v>-0.65689033735017721</v>
          </cell>
          <cell r="AA47">
            <v>-0.62293761534142422</v>
          </cell>
        </row>
        <row r="48">
          <cell r="B48">
            <v>-2.1000000000000099</v>
          </cell>
          <cell r="E48">
            <v>-0.73112908044668534</v>
          </cell>
          <cell r="AA48">
            <v>-0.70126072234183701</v>
          </cell>
        </row>
        <row r="49">
          <cell r="B49">
            <v>-2.0000000000000102</v>
          </cell>
          <cell r="E49">
            <v>-0.79818843241201021</v>
          </cell>
          <cell r="AA49">
            <v>-0.77971725397053948</v>
          </cell>
        </row>
        <row r="50">
          <cell r="B50">
            <v>-1.9000000000000099</v>
          </cell>
          <cell r="E50">
            <v>-0.85518184037177025</v>
          </cell>
          <cell r="AA50">
            <v>-0.85263023028101836</v>
          </cell>
        </row>
        <row r="51">
          <cell r="B51">
            <v>-1.80000000000001</v>
          </cell>
          <cell r="E51">
            <v>-0.89951008384816045</v>
          </cell>
          <cell r="AA51">
            <v>-0.91350276524885643</v>
          </cell>
        </row>
        <row r="52">
          <cell r="B52">
            <v>-1.7000000000000199</v>
          </cell>
          <cell r="E52">
            <v>-0.92906855783329456</v>
          </cell>
          <cell r="AA52">
            <v>-0.95617963430672259</v>
          </cell>
        </row>
        <row r="53">
          <cell r="B53">
            <v>-1.6000000000000201</v>
          </cell>
          <cell r="E53">
            <v>-0.94241673529096925</v>
          </cell>
          <cell r="AA53">
            <v>-0.97600846978458833</v>
          </cell>
        </row>
        <row r="54">
          <cell r="B54">
            <v>-1.50000000000002</v>
          </cell>
          <cell r="E54">
            <v>-0.93889485670778017</v>
          </cell>
          <cell r="AA54">
            <v>-0.97074282106485499</v>
          </cell>
        </row>
        <row r="55">
          <cell r="B55">
            <v>-1.4000000000000199</v>
          </cell>
          <cell r="E55">
            <v>-0.91867754294809001</v>
          </cell>
          <cell r="AA55">
            <v>-0.94098424475742093</v>
          </cell>
        </row>
        <row r="56">
          <cell r="B56">
            <v>-1.30000000000002</v>
          </cell>
          <cell r="E56">
            <v>-0.88275959550678573</v>
          </cell>
          <cell r="AA56">
            <v>-0.89006357619202547</v>
          </cell>
        </row>
        <row r="57">
          <cell r="B57">
            <v>-1.2000000000000199</v>
          </cell>
          <cell r="E57">
            <v>-0.83287523860648061</v>
          </cell>
          <cell r="AA57">
            <v>-0.82338822896065056</v>
          </cell>
        </row>
        <row r="58">
          <cell r="B58">
            <v>-1.1000000000000201</v>
          </cell>
          <cell r="E58">
            <v>-0.7713579360220959</v>
          </cell>
          <cell r="AA58">
            <v>-0.74740268687752376</v>
          </cell>
        </row>
        <row r="59">
          <cell r="B59">
            <v>-1.00000000000002</v>
          </cell>
          <cell r="E59">
            <v>-0.70095315760199461</v>
          </cell>
          <cell r="AA59">
            <v>-0.6683947494177932</v>
          </cell>
        </row>
        <row r="60">
          <cell r="B60">
            <v>-0.90000000000002001</v>
          </cell>
          <cell r="E60">
            <v>-0.62460060859247502</v>
          </cell>
          <cell r="AA60">
            <v>-0.59141047520631918</v>
          </cell>
        </row>
        <row r="61">
          <cell r="B61">
            <v>-0.80000000000002003</v>
          </cell>
          <cell r="E61">
            <v>-0.5452051000606698</v>
          </cell>
          <cell r="AA61">
            <v>-0.51950934367185952</v>
          </cell>
        </row>
        <row r="62">
          <cell r="B62">
            <v>-0.70000000000002005</v>
          </cell>
          <cell r="E62">
            <v>-0.46541619350198432</v>
          </cell>
          <cell r="AA62">
            <v>-0.45350603144533413</v>
          </cell>
        </row>
        <row r="63">
          <cell r="B63">
            <v>-0.60000000000001996</v>
          </cell>
          <cell r="E63">
            <v>-0.38743591242163816</v>
          </cell>
          <cell r="AA63">
            <v>-0.3922273677500393</v>
          </cell>
        </row>
        <row r="64">
          <cell r="B64">
            <v>-0.50000000000001998</v>
          </cell>
          <cell r="E64">
            <v>-0.31287125392164983</v>
          </cell>
          <cell r="AA64">
            <v>-0.33319121126286305</v>
          </cell>
        </row>
        <row r="65">
          <cell r="B65">
            <v>-0.40000000000002001</v>
          </cell>
          <cell r="E65">
            <v>-0.24264418328601381</v>
          </cell>
          <cell r="AA65">
            <v>-0.27351760839962269</v>
          </cell>
        </row>
        <row r="66">
          <cell r="B66">
            <v>-0.30000000000001997</v>
          </cell>
          <cell r="E66">
            <v>-0.1769666164972592</v>
          </cell>
          <cell r="AA66">
            <v>-0.21083461816710886</v>
          </cell>
        </row>
        <row r="67">
          <cell r="B67">
            <v>-0.20000000000002</v>
          </cell>
          <cell r="E67">
            <v>-0.11538205251004587</v>
          </cell>
          <cell r="AA67">
            <v>-0.14395256273950519</v>
          </cell>
        </row>
        <row r="68">
          <cell r="B68">
            <v>-0.10000000000002</v>
          </cell>
          <cell r="E68">
            <v>-5.6869531278333302E-2</v>
          </cell>
          <cell r="AA68">
            <v>-7.3147492731851629E-2</v>
          </cell>
        </row>
        <row r="69">
          <cell r="B69">
            <v>-2.0428103653102899E-14</v>
          </cell>
          <cell r="E69">
            <v>-1.1559941953368647E-14</v>
          </cell>
          <cell r="AA69">
            <v>-1.502792453937924E-14</v>
          </cell>
        </row>
        <row r="70">
          <cell r="B70">
            <v>9.9999999999980105E-2</v>
          </cell>
          <cell r="E70">
            <v>5.686953127831039E-2</v>
          </cell>
          <cell r="AA70">
            <v>7.3147492731822777E-2</v>
          </cell>
        </row>
        <row r="71">
          <cell r="B71">
            <v>0.19999999999998</v>
          </cell>
          <cell r="E71">
            <v>0.11538205251002193</v>
          </cell>
          <cell r="AA71">
            <v>0.14395256273947757</v>
          </cell>
        </row>
        <row r="72">
          <cell r="B72">
            <v>0.29999999999998</v>
          </cell>
          <cell r="E72">
            <v>0.17696661649723383</v>
          </cell>
          <cell r="AA72">
            <v>0.21083461816708302</v>
          </cell>
        </row>
        <row r="73">
          <cell r="B73">
            <v>0.39999999999997998</v>
          </cell>
          <cell r="E73">
            <v>0.24264418328598658</v>
          </cell>
          <cell r="AA73">
            <v>0.27351760839959827</v>
          </cell>
        </row>
        <row r="74">
          <cell r="B74">
            <v>0.49999999999998002</v>
          </cell>
          <cell r="E74">
            <v>0.31287125392162085</v>
          </cell>
          <cell r="AA74">
            <v>0.33319121126283952</v>
          </cell>
        </row>
        <row r="75">
          <cell r="B75">
            <v>0.59999999999997999</v>
          </cell>
          <cell r="E75">
            <v>0.38743591242160763</v>
          </cell>
          <cell r="AA75">
            <v>0.39222736775001549</v>
          </cell>
        </row>
        <row r="76">
          <cell r="B76">
            <v>0.69999999999997997</v>
          </cell>
          <cell r="E76">
            <v>0.46541619350195262</v>
          </cell>
          <cell r="AA76">
            <v>0.45350603144530882</v>
          </cell>
        </row>
        <row r="77">
          <cell r="B77">
            <v>0.79999999999997995</v>
          </cell>
          <cell r="E77">
            <v>0.54520510006063783</v>
          </cell>
          <cell r="AA77">
            <v>0.51950934367183199</v>
          </cell>
        </row>
        <row r="78">
          <cell r="B78">
            <v>0.89999999999998004</v>
          </cell>
          <cell r="E78">
            <v>0.62460060859244371</v>
          </cell>
          <cell r="AA78">
            <v>0.59141047520628931</v>
          </cell>
        </row>
        <row r="79">
          <cell r="B79">
            <v>0.99999999999998002</v>
          </cell>
          <cell r="E79">
            <v>0.70095315760196519</v>
          </cell>
          <cell r="AA79">
            <v>0.66839474941776178</v>
          </cell>
        </row>
        <row r="80">
          <cell r="B80">
            <v>1.0999999999999699</v>
          </cell>
          <cell r="E80">
            <v>0.7713579360220626</v>
          </cell>
          <cell r="AA80">
            <v>0.74740268687748446</v>
          </cell>
        </row>
        <row r="81">
          <cell r="B81">
            <v>1.19999999999997</v>
          </cell>
          <cell r="E81">
            <v>0.83287523860645263</v>
          </cell>
          <cell r="AA81">
            <v>0.82338822896061448</v>
          </cell>
        </row>
        <row r="82">
          <cell r="B82">
            <v>1.2999999999999701</v>
          </cell>
          <cell r="E82">
            <v>0.88275959550676419</v>
          </cell>
          <cell r="AA82">
            <v>0.89006357619199561</v>
          </cell>
        </row>
        <row r="83">
          <cell r="B83">
            <v>1.3999999999999699</v>
          </cell>
          <cell r="E83">
            <v>0.91867754294807591</v>
          </cell>
          <cell r="AA83">
            <v>0.94098424475740039</v>
          </cell>
        </row>
        <row r="84">
          <cell r="B84">
            <v>1.49999999999997</v>
          </cell>
          <cell r="E84">
            <v>0.93889485670777417</v>
          </cell>
          <cell r="AA84">
            <v>0.97074282106484611</v>
          </cell>
        </row>
        <row r="85">
          <cell r="B85">
            <v>1.5999999999999699</v>
          </cell>
          <cell r="E85">
            <v>0.9424167352909717</v>
          </cell>
          <cell r="AA85">
            <v>0.97600846978459199</v>
          </cell>
        </row>
        <row r="86">
          <cell r="B86">
            <v>1.69999999999997</v>
          </cell>
          <cell r="E86">
            <v>0.92906855783330533</v>
          </cell>
          <cell r="AA86">
            <v>0.95617963430673847</v>
          </cell>
        </row>
        <row r="87">
          <cell r="B87">
            <v>1.7999999999999701</v>
          </cell>
          <cell r="E87">
            <v>0.89951008384817543</v>
          </cell>
          <cell r="AA87">
            <v>0.91350276524887764</v>
          </cell>
        </row>
        <row r="88">
          <cell r="B88">
            <v>1.8999999999999699</v>
          </cell>
          <cell r="E88">
            <v>0.85518184037179068</v>
          </cell>
          <cell r="AA88">
            <v>0.85263023028104556</v>
          </cell>
        </row>
        <row r="89">
          <cell r="B89">
            <v>1.99999999999997</v>
          </cell>
          <cell r="E89">
            <v>0.79818843241203519</v>
          </cell>
          <cell r="AA89">
            <v>0.77971725397057012</v>
          </cell>
        </row>
        <row r="90">
          <cell r="B90">
            <v>2.0999999999999699</v>
          </cell>
          <cell r="E90">
            <v>0.73112908044671365</v>
          </cell>
          <cell r="AA90">
            <v>0.70126072234186854</v>
          </cell>
        </row>
        <row r="91">
          <cell r="B91">
            <v>2.19999999999997</v>
          </cell>
          <cell r="E91">
            <v>0.65689033735020796</v>
          </cell>
          <cell r="AA91">
            <v>0.62293761534145486</v>
          </cell>
        </row>
        <row r="92">
          <cell r="B92">
            <v>2.2999999999999701</v>
          </cell>
          <cell r="E92">
            <v>0.57841925196005206</v>
          </cell>
          <cell r="AA92">
            <v>0.54869497653771082</v>
          </cell>
        </row>
        <row r="93">
          <cell r="B93">
            <v>2.3999999999999702</v>
          </cell>
          <cell r="E93">
            <v>0.4984969320574007</v>
          </cell>
          <cell r="AA93">
            <v>0.4802786425152073</v>
          </cell>
        </row>
        <row r="94">
          <cell r="B94">
            <v>2.4999999999999698</v>
          </cell>
          <cell r="E94">
            <v>0.41953236587188442</v>
          </cell>
          <cell r="AA94">
            <v>0.41728053487482825</v>
          </cell>
        </row>
        <row r="95">
          <cell r="B95">
            <v>2.5999999999999699</v>
          </cell>
          <cell r="E95">
            <v>0.3433944972779282</v>
          </cell>
          <cell r="AA95">
            <v>0.35766045158944021</v>
          </cell>
        </row>
        <row r="96">
          <cell r="B96">
            <v>2.69999999999997</v>
          </cell>
          <cell r="E96">
            <v>0.27129708266945352</v>
          </cell>
          <cell r="AA96">
            <v>0.29858801913152516</v>
          </cell>
        </row>
        <row r="97">
          <cell r="B97">
            <v>2.7999999999999701</v>
          </cell>
          <cell r="E97">
            <v>0.20374609729632465</v>
          </cell>
          <cell r="AA97">
            <v>0.23738024285835702</v>
          </cell>
        </row>
        <row r="98">
          <cell r="B98">
            <v>2.8999999999999702</v>
          </cell>
          <cell r="E98">
            <v>0.14055383128714238</v>
          </cell>
          <cell r="AA98">
            <v>0.1722963740837149</v>
          </cell>
        </row>
        <row r="99">
          <cell r="B99">
            <v>2.9999999999999698</v>
          </cell>
          <cell r="E99">
            <v>8.0917823763747329E-2</v>
          </cell>
          <cell r="AA99">
            <v>0.10299708225837682</v>
          </cell>
        </row>
        <row r="100">
          <cell r="B100">
            <v>3.0999999999999699</v>
          </cell>
          <cell r="E100">
            <v>2.3556962950441955E-2</v>
          </cell>
          <cell r="AA100">
            <v>3.0567164622582854E-2</v>
          </cell>
        </row>
        <row r="101">
          <cell r="B101">
            <v>3.19999999999997</v>
          </cell>
          <cell r="E101">
            <v>-3.3108048789526653E-2</v>
          </cell>
          <cell r="AA101">
            <v>-4.2883245798545036E-2</v>
          </cell>
        </row>
        <row r="102">
          <cell r="B102">
            <v>3.2999999999999701</v>
          </cell>
          <cell r="E102">
            <v>-9.0746645115793639E-2</v>
          </cell>
          <cell r="AA102">
            <v>-0.1149139316562494</v>
          </cell>
        </row>
        <row r="103">
          <cell r="B103">
            <v>3.3999999999999702</v>
          </cell>
          <cell r="E103">
            <v>-0.1509020147443233</v>
          </cell>
          <cell r="AA103">
            <v>-0.18354439620752869</v>
          </cell>
        </row>
        <row r="104">
          <cell r="B104">
            <v>3.4999999999999698</v>
          </cell>
          <cell r="E104">
            <v>-0.21478639001380084</v>
          </cell>
          <cell r="AA104">
            <v>-0.24791187297471029</v>
          </cell>
        </row>
        <row r="105">
          <cell r="B105">
            <v>3.5999999999999699</v>
          </cell>
          <cell r="E105">
            <v>-0.28310695932046581</v>
          </cell>
          <cell r="AA105">
            <v>-0.30860527025864204</v>
          </cell>
        </row>
        <row r="106">
          <cell r="B106">
            <v>3.69999999999997</v>
          </cell>
          <cell r="E106">
            <v>-0.35593861162153784</v>
          </cell>
          <cell r="AA106">
            <v>-0.36756687473463234</v>
          </cell>
        </row>
        <row r="107">
          <cell r="B107">
            <v>3.7999999999999701</v>
          </cell>
          <cell r="E107">
            <v>-0.43265552067252327</v>
          </cell>
          <cell r="AA107">
            <v>-0.42756673160059672</v>
          </cell>
        </row>
        <row r="108">
          <cell r="B108">
            <v>3.8999999999999599</v>
          </cell>
          <cell r="E108">
            <v>-0.51192829712205334</v>
          </cell>
          <cell r="AA108">
            <v>-0.49136836890763808</v>
          </cell>
        </row>
        <row r="109">
          <cell r="B109">
            <v>3.99999999999996</v>
          </cell>
          <cell r="E109">
            <v>-0.59178754988075521</v>
          </cell>
          <cell r="AA109">
            <v>-0.56079027000330273</v>
          </cell>
        </row>
        <row r="110">
          <cell r="B110">
            <v>4.0999999999999996</v>
          </cell>
          <cell r="E110">
            <v>-0.66974873044676064</v>
          </cell>
          <cell r="AA110">
            <v>-0.63590331408820111</v>
          </cell>
        </row>
        <row r="111">
          <cell r="B111">
            <v>4.2</v>
          </cell>
          <cell r="E111">
            <v>-0.74298761854571294</v>
          </cell>
          <cell r="AA111">
            <v>-0.71458060403078616</v>
          </cell>
        </row>
        <row r="112">
          <cell r="B112">
            <v>4.3</v>
          </cell>
          <cell r="E112">
            <v>-0.80855123760583225</v>
          </cell>
          <cell r="AA112">
            <v>-0.7925376528170589</v>
          </cell>
        </row>
        <row r="113">
          <cell r="B113">
            <v>4.4000000000000004</v>
          </cell>
          <cell r="E113">
            <v>-0.8635857729087919</v>
          </cell>
          <cell r="AA113">
            <v>-0.86388630189575788</v>
          </cell>
        </row>
        <row r="114">
          <cell r="B114">
            <v>4.5</v>
          </cell>
          <cell r="E114">
            <v>-0.90556149149297505</v>
          </cell>
          <cell r="AA114">
            <v>-0.92210255427835619</v>
          </cell>
        </row>
        <row r="115">
          <cell r="B115">
            <v>4.5999999999999996</v>
          </cell>
          <cell r="E115">
            <v>-0.93247487216258129</v>
          </cell>
          <cell r="AA115">
            <v>-0.96120663968678399</v>
          </cell>
        </row>
        <row r="116">
          <cell r="B116">
            <v>4.7</v>
          </cell>
          <cell r="E116">
            <v>-0.94301012816726826</v>
          </cell>
          <cell r="AA116">
            <v>-0.97689806168494386</v>
          </cell>
        </row>
        <row r="117">
          <cell r="B117">
            <v>4.8</v>
          </cell>
          <cell r="E117">
            <v>-0.9366458685261051</v>
          </cell>
          <cell r="AA117">
            <v>-0.96739302002912719</v>
          </cell>
        </row>
        <row r="118">
          <cell r="B118">
            <v>4.9000000000000004</v>
          </cell>
          <cell r="E118">
            <v>-0.91369747890672015</v>
          </cell>
          <cell r="AA118">
            <v>-0.9337758733627517</v>
          </cell>
        </row>
        <row r="119">
          <cell r="B119">
            <v>5</v>
          </cell>
          <cell r="E119">
            <v>-0.87529147820124253</v>
          </cell>
          <cell r="AA119">
            <v>-0.87978522438895956</v>
          </cell>
        </row>
        <row r="120">
          <cell r="B120">
            <v>5.0999999999999996</v>
          </cell>
          <cell r="E120">
            <v>-0.82327411618041579</v>
          </cell>
          <cell r="AA120">
            <v>-0.81108298830818804</v>
          </cell>
        </row>
        <row r="121">
          <cell r="B121">
            <v>5.2</v>
          </cell>
          <cell r="E121">
            <v>-0.760062284739769</v>
          </cell>
          <cell r="AA121">
            <v>-0.73417109609116626</v>
          </cell>
        </row>
        <row r="122">
          <cell r="B122">
            <v>5.3</v>
          </cell>
          <cell r="E122">
            <v>-0.68844990221169311</v>
          </cell>
          <cell r="AA122">
            <v>-0.65519771875466559</v>
          </cell>
        </row>
        <row r="123">
          <cell r="B123">
            <v>5.4</v>
          </cell>
          <cell r="E123">
            <v>-0.61138684326108961</v>
          </cell>
          <cell r="AA123">
            <v>-0.57891495921635849</v>
          </cell>
        </row>
        <row r="124">
          <cell r="B124">
            <v>5.5</v>
          </cell>
          <cell r="E124">
            <v>-0.53174987711308708</v>
          </cell>
          <cell r="AA124">
            <v>-0.50800854219135005</v>
          </cell>
        </row>
        <row r="125">
          <cell r="B125">
            <v>5.6</v>
          </cell>
          <cell r="E125">
            <v>-0.45212573138816398</v>
          </cell>
          <cell r="AA125">
            <v>-0.44292765238626447</v>
          </cell>
        </row>
        <row r="126">
          <cell r="B126">
            <v>5.7</v>
          </cell>
          <cell r="E126">
            <v>-0.37462525976913424</v>
          </cell>
          <cell r="AA126">
            <v>-0.38222244722095722</v>
          </cell>
        </row>
        <row r="127">
          <cell r="B127">
            <v>5.8</v>
          </cell>
          <cell r="E127">
            <v>-0.30074486140223067</v>
          </cell>
          <cell r="AA127">
            <v>-0.32327725885839459</v>
          </cell>
        </row>
        <row r="128">
          <cell r="B128">
            <v>5.9</v>
          </cell>
          <cell r="E128">
            <v>-0.23128703168403938</v>
          </cell>
          <cell r="AA128">
            <v>-0.26323792240244126</v>
          </cell>
        </row>
        <row r="129">
          <cell r="B129">
            <v>6</v>
          </cell>
          <cell r="E129">
            <v>-0.16634659965090812</v>
          </cell>
          <cell r="AA129">
            <v>-0.19989329125741315</v>
          </cell>
        </row>
        <row r="130">
          <cell r="B130">
            <v>6.1</v>
          </cell>
          <cell r="E130">
            <v>-0.10536330260721302</v>
          </cell>
          <cell r="AA130">
            <v>-0.13229239501477702</v>
          </cell>
        </row>
        <row r="131">
          <cell r="B131">
            <v>6.2</v>
          </cell>
          <cell r="E131">
            <v>-4.723539171184294E-2</v>
          </cell>
          <cell r="AA131">
            <v>-6.0953703914163111E-2</v>
          </cell>
        </row>
        <row r="132">
          <cell r="B132">
            <v>6.3</v>
          </cell>
          <cell r="E132">
            <v>9.5165145862055028E-3</v>
          </cell>
          <cell r="AA132">
            <v>1.2367703859121311E-2</v>
          </cell>
        </row>
        <row r="133">
          <cell r="B133">
            <v>6.4</v>
          </cell>
          <cell r="E133">
            <v>6.6550619632322741E-2</v>
          </cell>
          <cell r="AA133">
            <v>8.5273239807762524E-2</v>
          </cell>
        </row>
        <row r="134">
          <cell r="B134">
            <v>6.5</v>
          </cell>
          <cell r="E134">
            <v>0.12548860542418522</v>
          </cell>
          <cell r="AA134">
            <v>0.15549870610899505</v>
          </cell>
        </row>
        <row r="135">
          <cell r="B135">
            <v>6.6</v>
          </cell>
          <cell r="E135">
            <v>0.18770366485237061</v>
          </cell>
          <cell r="AA135">
            <v>0.22165372676005773</v>
          </cell>
        </row>
        <row r="136">
          <cell r="B136">
            <v>6.7</v>
          </cell>
          <cell r="E136">
            <v>0.2541315142906585</v>
          </cell>
          <cell r="AA136">
            <v>0.28370937821641828</v>
          </cell>
        </row>
        <row r="137">
          <cell r="B137">
            <v>6.8</v>
          </cell>
          <cell r="E137">
            <v>0.32512193090773955</v>
          </cell>
          <cell r="AA137">
            <v>0.34308590419847868</v>
          </cell>
        </row>
        <row r="138">
          <cell r="B138">
            <v>6.9</v>
          </cell>
          <cell r="E138">
            <v>0.40034472466896931</v>
          </cell>
          <cell r="AA138">
            <v>0.40229660014764362</v>
          </cell>
        </row>
        <row r="139">
          <cell r="B139">
            <v>7</v>
          </cell>
          <cell r="E139">
            <v>0.47875917158063497</v>
          </cell>
          <cell r="AA139">
            <v>0.46422106205602787</v>
          </cell>
        </row>
        <row r="140">
          <cell r="B140">
            <v>7.1</v>
          </cell>
          <cell r="E140">
            <v>0.55865023873013708</v>
          </cell>
          <cell r="AA140">
            <v>0.53118158044816777</v>
          </cell>
        </row>
        <row r="141">
          <cell r="B141">
            <v>7.2</v>
          </cell>
          <cell r="E141">
            <v>0.63772893217179494</v>
          </cell>
          <cell r="AA141">
            <v>0.60405501068283829</v>
          </cell>
        </row>
        <row r="142">
          <cell r="B142">
            <v>7.3</v>
          </cell>
          <cell r="E142">
            <v>0.71328833194918695</v>
          </cell>
          <cell r="AA142">
            <v>0.68165369765280859</v>
          </cell>
        </row>
        <row r="143">
          <cell r="B143">
            <v>7.4</v>
          </cell>
          <cell r="E143">
            <v>0.78240186004662071</v>
          </cell>
          <cell r="AA143">
            <v>0.76055177471501589</v>
          </cell>
        </row>
        <row r="144">
          <cell r="B144">
            <v>7.5</v>
          </cell>
          <cell r="E144">
            <v>0.84214650555290005</v>
          </cell>
          <cell r="AA144">
            <v>0.83543063212361224</v>
          </cell>
        </row>
        <row r="145">
          <cell r="B145">
            <v>7.6</v>
          </cell>
          <cell r="E145">
            <v>0.88983144865349983</v>
          </cell>
          <cell r="AA145">
            <v>0.89989406716629305</v>
          </cell>
        </row>
        <row r="146">
          <cell r="B146">
            <v>7.7</v>
          </cell>
          <cell r="E146">
            <v>0.92321198567889751</v>
          </cell>
          <cell r="AA146">
            <v>0.94758941617575032</v>
          </cell>
        </row>
        <row r="147">
          <cell r="B147">
            <v>7.8</v>
          </cell>
          <cell r="E147">
            <v>0.94066991008010215</v>
          </cell>
          <cell r="AA147">
            <v>0.9733937073827742</v>
          </cell>
        </row>
        <row r="148">
          <cell r="B148">
            <v>7.9</v>
          </cell>
          <cell r="E148">
            <v>0.94134443758553332</v>
          </cell>
          <cell r="AA148">
            <v>0.97440267483200094</v>
          </cell>
        </row>
        <row r="149">
          <cell r="B149">
            <v>8</v>
          </cell>
          <cell r="E149">
            <v>0.92520211651555029</v>
          </cell>
          <cell r="AA149">
            <v>0.95050098428154772</v>
          </cell>
        </row>
        <row r="150">
          <cell r="B150">
            <v>8.0999999999999002</v>
          </cell>
          <cell r="E150">
            <v>0.89303954812614628</v>
          </cell>
          <cell r="AA150">
            <v>0.90438500125371424</v>
          </cell>
        </row>
        <row r="151">
          <cell r="B151">
            <v>8.1999999999998998</v>
          </cell>
          <cell r="E151">
            <v>0.84641867665710446</v>
          </cell>
          <cell r="AA151">
            <v>0.84103295253409227</v>
          </cell>
        </row>
        <row r="152">
          <cell r="B152">
            <v>8.2999999999998995</v>
          </cell>
          <cell r="E152">
            <v>0.78754036500546198</v>
          </cell>
          <cell r="AA152">
            <v>0.76674207673087846</v>
          </cell>
        </row>
        <row r="153">
          <cell r="B153">
            <v>8.3999999999999009</v>
          </cell>
          <cell r="E153">
            <v>0.71906741824633391</v>
          </cell>
          <cell r="AA153">
            <v>0.68794871215545883</v>
          </cell>
        </row>
        <row r="154">
          <cell r="B154">
            <v>8.4999999999999005</v>
          </cell>
          <cell r="E154">
            <v>0.64391266774630707</v>
          </cell>
          <cell r="AA154">
            <v>0.61009248839300334</v>
          </cell>
        </row>
        <row r="155">
          <cell r="B155">
            <v>8.5999999999999002</v>
          </cell>
          <cell r="E155">
            <v>0.56501078645476521</v>
          </cell>
          <cell r="AA155">
            <v>0.53676949326471202</v>
          </cell>
        </row>
        <row r="156">
          <cell r="B156">
            <v>8.6999999999998998</v>
          </cell>
          <cell r="E156">
            <v>0.48509389860186858</v>
          </cell>
          <cell r="AA156">
            <v>0.4693459450975242</v>
          </cell>
        </row>
        <row r="157">
          <cell r="B157">
            <v>8.7999999999998995</v>
          </cell>
          <cell r="E157">
            <v>0.40649065068215601</v>
          </cell>
          <cell r="AA157">
            <v>0.40709168511046295</v>
          </cell>
        </row>
        <row r="158">
          <cell r="B158">
            <v>8.8999999999999009</v>
          </cell>
          <cell r="E158">
            <v>0.33096626123859479</v>
          </cell>
          <cell r="AA158">
            <v>0.34776912940969545</v>
          </cell>
        </row>
        <row r="159">
          <cell r="B159">
            <v>8.9999999999999005</v>
          </cell>
          <cell r="E159">
            <v>0.25961735711547707</v>
          </cell>
          <cell r="AA159">
            <v>0.28850813088057131</v>
          </cell>
        </row>
        <row r="160">
          <cell r="B160">
            <v>9.0999999999999002</v>
          </cell>
          <cell r="E160">
            <v>0.19283046540229132</v>
          </cell>
          <cell r="AA160">
            <v>0.2267356757427238</v>
          </cell>
        </row>
        <row r="161">
          <cell r="B161">
            <v>9.1999999999998998</v>
          </cell>
          <cell r="E161">
            <v>0.13030730482635031</v>
          </cell>
          <cell r="AA161">
            <v>0.16092577376523345</v>
          </cell>
        </row>
        <row r="162">
          <cell r="B162">
            <v>9.2999999999998995</v>
          </cell>
          <cell r="E162">
            <v>7.11540197006377E-2</v>
          </cell>
          <cell r="AA162">
            <v>9.0989278185297173E-2</v>
          </cell>
        </row>
        <row r="163">
          <cell r="B163">
            <v>9.3999999999999009</v>
          </cell>
          <cell r="E163">
            <v>1.4025760051782061E-2</v>
          </cell>
          <cell r="AA163">
            <v>1.8221445026348992E-2</v>
          </cell>
        </row>
        <row r="164">
          <cell r="B164">
            <v>9.4999999999999005</v>
          </cell>
          <cell r="E164">
            <v>-4.2686953791411499E-2</v>
          </cell>
          <cell r="AA164">
            <v>-5.5158092338340001E-2</v>
          </cell>
        </row>
        <row r="165">
          <cell r="B165">
            <v>9.5999999999999002</v>
          </cell>
          <cell r="E165">
            <v>-0.1006473913222396</v>
          </cell>
          <cell r="AA165">
            <v>-0.12673198372821312</v>
          </cell>
        </row>
        <row r="166">
          <cell r="B166">
            <v>9.6999999999998998</v>
          </cell>
          <cell r="E166">
            <v>-0.16135680053110507</v>
          </cell>
          <cell r="AA166">
            <v>-0.19466842884317737</v>
          </cell>
        </row>
        <row r="167">
          <cell r="B167">
            <v>9.7999999999998995</v>
          </cell>
          <cell r="E167">
            <v>-0.22595357471821498</v>
          </cell>
          <cell r="AA167">
            <v>-0.25833639054193808</v>
          </cell>
        </row>
        <row r="168">
          <cell r="B168">
            <v>9.8999999999999009</v>
          </cell>
          <cell r="E168">
            <v>-0.29504600403030268</v>
          </cell>
          <cell r="AA168">
            <v>-0.31857156466184433</v>
          </cell>
        </row>
        <row r="169">
          <cell r="B169">
            <v>9.9999999999999005</v>
          </cell>
          <cell r="E169">
            <v>-0.36859420657414332</v>
          </cell>
          <cell r="AA169">
            <v>-0.37750263428829151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6DC3E-4980-47E2-A4EE-AD8DC8D0AF98}">
  <dimension ref="A5:AA183"/>
  <sheetViews>
    <sheetView tabSelected="1" zoomScale="55" zoomScaleNormal="55" workbookViewId="0">
      <selection activeCell="K42" sqref="K42"/>
    </sheetView>
  </sheetViews>
  <sheetFormatPr defaultRowHeight="18.75" x14ac:dyDescent="0.4"/>
  <cols>
    <col min="1" max="1" width="10.375" customWidth="1"/>
    <col min="3" max="4" width="16.625" customWidth="1"/>
    <col min="5" max="5" width="23" customWidth="1"/>
    <col min="24" max="26" width="16.625" customWidth="1"/>
    <col min="27" max="27" width="41.625" customWidth="1"/>
  </cols>
  <sheetData>
    <row r="5" spans="1:27" ht="19.5" thickBot="1" x14ac:dyDescent="0.45">
      <c r="C5" s="1">
        <v>1</v>
      </c>
      <c r="D5" s="1">
        <f>-1/9</f>
        <v>-0.1111111111111111</v>
      </c>
      <c r="X5" s="1">
        <v>1</v>
      </c>
      <c r="Y5" s="1">
        <f>-1/9</f>
        <v>-0.1111111111111111</v>
      </c>
      <c r="Z5" s="1">
        <f>1/25</f>
        <v>0.04</v>
      </c>
    </row>
    <row r="6" spans="1:27" x14ac:dyDescent="0.4">
      <c r="B6" s="2" t="s">
        <v>0</v>
      </c>
      <c r="C6" s="3" t="s">
        <v>1</v>
      </c>
      <c r="D6" s="4" t="s">
        <v>2</v>
      </c>
      <c r="E6" s="5" t="s">
        <v>3</v>
      </c>
      <c r="W6" s="2" t="s">
        <v>0</v>
      </c>
      <c r="X6" s="3" t="s">
        <v>1</v>
      </c>
      <c r="Y6" s="4" t="s">
        <v>2</v>
      </c>
      <c r="Z6" s="6" t="s">
        <v>4</v>
      </c>
      <c r="AA6" s="5" t="s">
        <v>3</v>
      </c>
    </row>
    <row r="7" spans="1:27" ht="40.5" customHeight="1" x14ac:dyDescent="0.4">
      <c r="B7" s="7"/>
      <c r="C7" s="8"/>
      <c r="D7" s="9"/>
      <c r="E7" s="10"/>
      <c r="W7" s="7"/>
      <c r="X7" s="8"/>
      <c r="Y7" s="9"/>
      <c r="Z7" s="11"/>
      <c r="AA7" s="10"/>
    </row>
    <row r="8" spans="1:27" ht="32.25" customHeight="1" thickBot="1" x14ac:dyDescent="0.45">
      <c r="A8" s="12" t="s">
        <v>5</v>
      </c>
      <c r="B8" s="13"/>
      <c r="C8" s="14"/>
      <c r="D8" s="15"/>
      <c r="E8" s="16"/>
      <c r="V8" s="12" t="s">
        <v>5</v>
      </c>
      <c r="W8" s="13"/>
      <c r="X8" s="14"/>
      <c r="Y8" s="15"/>
      <c r="Z8" s="17"/>
      <c r="AA8" s="16"/>
    </row>
    <row r="9" spans="1:27" x14ac:dyDescent="0.4">
      <c r="A9" s="18"/>
      <c r="B9" s="19">
        <v>-6</v>
      </c>
      <c r="C9" s="20">
        <f>$A$11*C$5*SIN($B9)</f>
        <v>0.23717524114583272</v>
      </c>
      <c r="D9" s="20">
        <f>$A$11*D$5*SIN(3*$B9)</f>
        <v>-7.0828641494924599E-2</v>
      </c>
      <c r="E9" s="20">
        <f>C9+D9</f>
        <v>0.16634659965090812</v>
      </c>
      <c r="V9" s="21"/>
      <c r="W9" s="19">
        <v>-6</v>
      </c>
      <c r="X9" s="20">
        <f>$A$11*X$5*SIN($W9)</f>
        <v>0.23717524114583272</v>
      </c>
      <c r="Y9" s="20">
        <f>$A$11*Y$5*SIN(3*$W9)</f>
        <v>-7.0828641494924599E-2</v>
      </c>
      <c r="Z9" s="22">
        <f>$A$11*Z$5*SIN(5*$W9)</f>
        <v>3.3546691606505037E-2</v>
      </c>
      <c r="AA9" s="22">
        <f>X9+Y9+Z9</f>
        <v>0.19989329125741315</v>
      </c>
    </row>
    <row r="10" spans="1:27" ht="19.5" thickBot="1" x14ac:dyDescent="0.45">
      <c r="A10" s="23"/>
      <c r="B10" s="24">
        <v>-5.9</v>
      </c>
      <c r="C10" s="20">
        <f>$A$11*C$5*SIN($B10)</f>
        <v>0.31735636967703384</v>
      </c>
      <c r="D10" s="20">
        <f t="shared" ref="D10:D73" si="0">$A$11*D$5*SIN(3*$B10)</f>
        <v>-8.606933799299446E-2</v>
      </c>
      <c r="E10" s="20">
        <f t="shared" ref="E10:E73" si="1">C10+D10</f>
        <v>0.23128703168403938</v>
      </c>
      <c r="V10" s="25"/>
      <c r="W10" s="24">
        <v>-5.9</v>
      </c>
      <c r="X10" s="20">
        <f>$A$11*X$5*SIN($B10)</f>
        <v>0.31735636967703384</v>
      </c>
      <c r="Y10" s="20">
        <f t="shared" ref="Y10:Y73" si="2">$A$11*Y$5*SIN(3*$B10)</f>
        <v>-8.606933799299446E-2</v>
      </c>
      <c r="Z10" s="20">
        <f t="shared" ref="Z10:Z73" si="3">$A$11*Z$5*SIN(5*$W10)</f>
        <v>3.1950890718401903E-2</v>
      </c>
      <c r="AA10" s="20">
        <f t="shared" ref="AA10:AA73" si="4">X10+Y10+Z10</f>
        <v>0.26323792240244126</v>
      </c>
    </row>
    <row r="11" spans="1:27" x14ac:dyDescent="0.4">
      <c r="A11" s="1">
        <f>8/(3*PI())</f>
        <v>0.84882636315677518</v>
      </c>
      <c r="B11" s="24">
        <v>-5.8</v>
      </c>
      <c r="C11" s="20">
        <f t="shared" ref="C11:C74" si="5">$A$11*C$5*SIN($B11)</f>
        <v>0.39436657826649124</v>
      </c>
      <c r="D11" s="20">
        <f t="shared" si="0"/>
        <v>-9.362171686426056E-2</v>
      </c>
      <c r="E11" s="20">
        <f t="shared" si="1"/>
        <v>0.30074486140223067</v>
      </c>
      <c r="V11" s="1">
        <f>8/(3*PI())</f>
        <v>0.84882636315677518</v>
      </c>
      <c r="W11" s="24">
        <v>-5.8</v>
      </c>
      <c r="X11" s="20">
        <f t="shared" ref="X11:X74" si="6">$A$11*X$5*SIN($B11)</f>
        <v>0.39436657826649124</v>
      </c>
      <c r="Y11" s="20">
        <f t="shared" si="2"/>
        <v>-9.362171686426056E-2</v>
      </c>
      <c r="Z11" s="20">
        <f t="shared" si="3"/>
        <v>2.2532397456163908E-2</v>
      </c>
      <c r="AA11" s="20">
        <f t="shared" si="4"/>
        <v>0.32327725885839459</v>
      </c>
    </row>
    <row r="12" spans="1:27" x14ac:dyDescent="0.4">
      <c r="B12" s="24">
        <v>-5.7</v>
      </c>
      <c r="C12" s="20">
        <f t="shared" si="5"/>
        <v>0.46743640636616812</v>
      </c>
      <c r="D12" s="20">
        <f t="shared" si="0"/>
        <v>-9.2811146597033864E-2</v>
      </c>
      <c r="E12" s="20">
        <f t="shared" si="1"/>
        <v>0.37462525976913424</v>
      </c>
      <c r="W12" s="24">
        <v>-5.7</v>
      </c>
      <c r="X12" s="20">
        <f t="shared" si="6"/>
        <v>0.46743640636616812</v>
      </c>
      <c r="Y12" s="20">
        <f t="shared" si="2"/>
        <v>-9.2811146597033864E-2</v>
      </c>
      <c r="Z12" s="20">
        <f t="shared" si="3"/>
        <v>7.5971874518229758E-3</v>
      </c>
      <c r="AA12" s="20">
        <f t="shared" si="4"/>
        <v>0.38222244722095722</v>
      </c>
    </row>
    <row r="13" spans="1:27" x14ac:dyDescent="0.4">
      <c r="B13" s="24">
        <v>-5.6</v>
      </c>
      <c r="C13" s="20">
        <f t="shared" si="5"/>
        <v>0.5358357644073678</v>
      </c>
      <c r="D13" s="20">
        <f t="shared" si="0"/>
        <v>-8.3710033019203822E-2</v>
      </c>
      <c r="E13" s="20">
        <f t="shared" si="1"/>
        <v>0.45212573138816398</v>
      </c>
      <c r="W13" s="24">
        <v>-5.6</v>
      </c>
      <c r="X13" s="20">
        <f t="shared" si="6"/>
        <v>0.5358357644073678</v>
      </c>
      <c r="Y13" s="20">
        <f t="shared" si="2"/>
        <v>-8.3710033019203822E-2</v>
      </c>
      <c r="Z13" s="20">
        <f t="shared" si="3"/>
        <v>-9.1980790018995097E-3</v>
      </c>
      <c r="AA13" s="20">
        <f t="shared" si="4"/>
        <v>0.44292765238626447</v>
      </c>
    </row>
    <row r="14" spans="1:27" x14ac:dyDescent="0.4">
      <c r="B14" s="24">
        <v>-5.5</v>
      </c>
      <c r="C14" s="20">
        <f t="shared" si="5"/>
        <v>0.59888122861436288</v>
      </c>
      <c r="D14" s="20">
        <f t="shared" si="0"/>
        <v>-6.713135150127586E-2</v>
      </c>
      <c r="E14" s="20">
        <f t="shared" si="1"/>
        <v>0.53174987711308708</v>
      </c>
      <c r="W14" s="24">
        <v>-5.5</v>
      </c>
      <c r="X14" s="20">
        <f t="shared" si="6"/>
        <v>0.59888122861436288</v>
      </c>
      <c r="Y14" s="20">
        <f t="shared" si="2"/>
        <v>-6.713135150127586E-2</v>
      </c>
      <c r="Z14" s="20">
        <f t="shared" si="3"/>
        <v>-2.3741334921736999E-2</v>
      </c>
      <c r="AA14" s="20">
        <f t="shared" si="4"/>
        <v>0.50800854219135005</v>
      </c>
    </row>
    <row r="15" spans="1:27" x14ac:dyDescent="0.4">
      <c r="B15" s="24">
        <v>-5.4</v>
      </c>
      <c r="C15" s="20">
        <f t="shared" si="5"/>
        <v>0.65594286954885761</v>
      </c>
      <c r="D15" s="20">
        <f t="shared" si="0"/>
        <v>-4.4556026287768016E-2</v>
      </c>
      <c r="E15" s="20">
        <f t="shared" si="1"/>
        <v>0.61138684326108961</v>
      </c>
      <c r="W15" s="24">
        <v>-5.4</v>
      </c>
      <c r="X15" s="20">
        <f t="shared" si="6"/>
        <v>0.65594286954885761</v>
      </c>
      <c r="Y15" s="20">
        <f t="shared" si="2"/>
        <v>-4.4556026287768016E-2</v>
      </c>
      <c r="Z15" s="20">
        <f t="shared" si="3"/>
        <v>-3.2471884044731149E-2</v>
      </c>
      <c r="AA15" s="20">
        <f t="shared" si="4"/>
        <v>0.57891495921635849</v>
      </c>
    </row>
    <row r="16" spans="1:27" x14ac:dyDescent="0.4">
      <c r="B16" s="24">
        <v>-5.3</v>
      </c>
      <c r="C16" s="20">
        <f t="shared" si="5"/>
        <v>0.70645054615670566</v>
      </c>
      <c r="D16" s="20">
        <f t="shared" si="0"/>
        <v>-1.8000643945012565E-2</v>
      </c>
      <c r="E16" s="20">
        <f t="shared" si="1"/>
        <v>0.68844990221169311</v>
      </c>
      <c r="W16" s="24">
        <v>-5.3</v>
      </c>
      <c r="X16" s="20">
        <f t="shared" si="6"/>
        <v>0.70645054615670566</v>
      </c>
      <c r="Y16" s="20">
        <f t="shared" si="2"/>
        <v>-1.8000643945012565E-2</v>
      </c>
      <c r="Z16" s="20">
        <f t="shared" si="3"/>
        <v>-3.3252183457027559E-2</v>
      </c>
      <c r="AA16" s="20">
        <f t="shared" si="4"/>
        <v>0.65519771875466559</v>
      </c>
    </row>
    <row r="17" spans="2:27" x14ac:dyDescent="0.4">
      <c r="B17" s="24">
        <v>-5.2</v>
      </c>
      <c r="C17" s="20">
        <f t="shared" si="5"/>
        <v>0.74989960242885845</v>
      </c>
      <c r="D17" s="20">
        <f t="shared" si="0"/>
        <v>1.0162682310910586E-2</v>
      </c>
      <c r="E17" s="20">
        <f t="shared" si="1"/>
        <v>0.760062284739769</v>
      </c>
      <c r="W17" s="24">
        <v>-5.2</v>
      </c>
      <c r="X17" s="20">
        <f t="shared" si="6"/>
        <v>0.74989960242885845</v>
      </c>
      <c r="Y17" s="20">
        <f t="shared" si="2"/>
        <v>1.0162682310910586E-2</v>
      </c>
      <c r="Z17" s="20">
        <f t="shared" si="3"/>
        <v>-2.5891188648602681E-2</v>
      </c>
      <c r="AA17" s="20">
        <f t="shared" si="4"/>
        <v>0.73417109609116626</v>
      </c>
    </row>
    <row r="18" spans="2:27" x14ac:dyDescent="0.4">
      <c r="B18" s="24">
        <v>-5.0999999999999996</v>
      </c>
      <c r="C18" s="20">
        <f t="shared" si="5"/>
        <v>0.78585590975739428</v>
      </c>
      <c r="D18" s="20">
        <f t="shared" si="0"/>
        <v>3.7418206423021488E-2</v>
      </c>
      <c r="E18" s="20">
        <f t="shared" si="1"/>
        <v>0.82327411618041579</v>
      </c>
      <c r="W18" s="24">
        <v>-5.0999999999999996</v>
      </c>
      <c r="X18" s="20">
        <f t="shared" si="6"/>
        <v>0.78585590975739428</v>
      </c>
      <c r="Y18" s="20">
        <f t="shared" si="2"/>
        <v>3.7418206423021488E-2</v>
      </c>
      <c r="Z18" s="20">
        <f t="shared" si="3"/>
        <v>-1.21911278722278E-2</v>
      </c>
      <c r="AA18" s="20">
        <f t="shared" si="4"/>
        <v>0.81108298830818804</v>
      </c>
    </row>
    <row r="19" spans="2:27" x14ac:dyDescent="0.4">
      <c r="B19" s="24">
        <v>-5</v>
      </c>
      <c r="C19" s="20">
        <f t="shared" si="5"/>
        <v>0.81396020460506036</v>
      </c>
      <c r="D19" s="20">
        <f t="shared" si="0"/>
        <v>6.1331273596182199E-2</v>
      </c>
      <c r="E19" s="20">
        <f t="shared" si="1"/>
        <v>0.87529147820124253</v>
      </c>
      <c r="W19" s="24">
        <v>-5</v>
      </c>
      <c r="X19" s="20">
        <f t="shared" si="6"/>
        <v>0.81396020460506036</v>
      </c>
      <c r="Y19" s="20">
        <f t="shared" si="2"/>
        <v>6.1331273596182199E-2</v>
      </c>
      <c r="Z19" s="20">
        <f t="shared" si="3"/>
        <v>4.4937461877170822E-3</v>
      </c>
      <c r="AA19" s="20">
        <f t="shared" si="4"/>
        <v>0.87978522438895956</v>
      </c>
    </row>
    <row r="20" spans="2:27" x14ac:dyDescent="0.4">
      <c r="B20" s="24">
        <v>-4.9000000000000004</v>
      </c>
      <c r="C20" s="20">
        <f t="shared" si="5"/>
        <v>0.83393167814778424</v>
      </c>
      <c r="D20" s="20">
        <f t="shared" si="0"/>
        <v>7.9765800758935926E-2</v>
      </c>
      <c r="E20" s="20">
        <f t="shared" si="1"/>
        <v>0.91369747890672015</v>
      </c>
      <c r="W20" s="24">
        <v>-4.9000000000000004</v>
      </c>
      <c r="X20" s="20">
        <f t="shared" si="6"/>
        <v>0.83393167814778424</v>
      </c>
      <c r="Y20" s="20">
        <f t="shared" si="2"/>
        <v>7.9765800758935926E-2</v>
      </c>
      <c r="Z20" s="20">
        <f t="shared" si="3"/>
        <v>2.0078394456031504E-2</v>
      </c>
      <c r="AA20" s="20">
        <f t="shared" si="4"/>
        <v>0.9337758733627517</v>
      </c>
    </row>
    <row r="21" spans="2:27" x14ac:dyDescent="0.4">
      <c r="B21" s="24">
        <v>-4.8</v>
      </c>
      <c r="C21" s="20">
        <f t="shared" si="5"/>
        <v>0.84557078202361824</v>
      </c>
      <c r="D21" s="20">
        <f t="shared" si="0"/>
        <v>9.1075086502486829E-2</v>
      </c>
      <c r="E21" s="20">
        <f t="shared" si="1"/>
        <v>0.9366458685261051</v>
      </c>
      <c r="W21" s="24">
        <v>-4.8</v>
      </c>
      <c r="X21" s="20">
        <f t="shared" si="6"/>
        <v>0.84557078202361824</v>
      </c>
      <c r="Y21" s="20">
        <f t="shared" si="2"/>
        <v>9.1075086502486829E-2</v>
      </c>
      <c r="Z21" s="20">
        <f t="shared" si="3"/>
        <v>3.074715150302209E-2</v>
      </c>
      <c r="AA21" s="20">
        <f t="shared" si="4"/>
        <v>0.96739302002912719</v>
      </c>
    </row>
    <row r="22" spans="2:27" x14ac:dyDescent="0.4">
      <c r="B22" s="24">
        <v>-4.7</v>
      </c>
      <c r="C22" s="20">
        <f t="shared" si="5"/>
        <v>0.84876122215401106</v>
      </c>
      <c r="D22" s="20">
        <f t="shared" si="0"/>
        <v>9.4248906013257222E-2</v>
      </c>
      <c r="E22" s="20">
        <f t="shared" si="1"/>
        <v>0.94301012816726826</v>
      </c>
      <c r="W22" s="24">
        <v>-4.7</v>
      </c>
      <c r="X22" s="20">
        <f t="shared" si="6"/>
        <v>0.84876122215401106</v>
      </c>
      <c r="Y22" s="20">
        <f t="shared" si="2"/>
        <v>9.4248906013257222E-2</v>
      </c>
      <c r="Z22" s="20">
        <f t="shared" si="3"/>
        <v>3.3887933517675592E-2</v>
      </c>
      <c r="AA22" s="20">
        <f t="shared" si="4"/>
        <v>0.97689806168494386</v>
      </c>
    </row>
    <row r="23" spans="2:27" x14ac:dyDescent="0.4">
      <c r="B23" s="24">
        <v>-4.5999999999999996</v>
      </c>
      <c r="C23" s="20">
        <f t="shared" si="5"/>
        <v>0.84347112071579944</v>
      </c>
      <c r="D23" s="20">
        <f t="shared" si="0"/>
        <v>8.9003751446781909E-2</v>
      </c>
      <c r="E23" s="20">
        <f t="shared" si="1"/>
        <v>0.93247487216258129</v>
      </c>
      <c r="W23" s="24">
        <v>-4.5999999999999996</v>
      </c>
      <c r="X23" s="20">
        <f t="shared" si="6"/>
        <v>0.84347112071579944</v>
      </c>
      <c r="Y23" s="20">
        <f t="shared" si="2"/>
        <v>8.9003751446781909E-2</v>
      </c>
      <c r="Z23" s="20">
        <f t="shared" si="3"/>
        <v>2.8731767524202659E-2</v>
      </c>
      <c r="AA23" s="20">
        <f t="shared" si="4"/>
        <v>0.96120663968678399</v>
      </c>
    </row>
    <row r="24" spans="2:27" x14ac:dyDescent="0.4">
      <c r="B24" s="24">
        <v>-4.5000000000000098</v>
      </c>
      <c r="C24" s="20">
        <f t="shared" si="5"/>
        <v>0.82975333465388057</v>
      </c>
      <c r="D24" s="20">
        <f t="shared" si="0"/>
        <v>7.5808156839097862E-2</v>
      </c>
      <c r="E24" s="20">
        <f t="shared" si="1"/>
        <v>0.90556149149297838</v>
      </c>
      <c r="W24" s="24">
        <v>-4.5000000000000098</v>
      </c>
      <c r="X24" s="20">
        <f t="shared" si="6"/>
        <v>0.82975333465388057</v>
      </c>
      <c r="Y24" s="20">
        <f t="shared" si="2"/>
        <v>7.5808156839097862E-2</v>
      </c>
      <c r="Z24" s="20">
        <f t="shared" si="3"/>
        <v>1.654106278538265E-2</v>
      </c>
      <c r="AA24" s="20">
        <f t="shared" si="4"/>
        <v>0.92210255427836108</v>
      </c>
    </row>
    <row r="25" spans="2:27" x14ac:dyDescent="0.4">
      <c r="B25" s="24">
        <v>-4.4000000000000101</v>
      </c>
      <c r="C25" s="20">
        <f t="shared" si="5"/>
        <v>0.80774492755208538</v>
      </c>
      <c r="D25" s="20">
        <f t="shared" si="0"/>
        <v>5.5840845356711487E-2</v>
      </c>
      <c r="E25" s="20">
        <f t="shared" si="1"/>
        <v>0.8635857729087969</v>
      </c>
      <c r="W25" s="24">
        <v>-4.4000000000000101</v>
      </c>
      <c r="X25" s="20">
        <f t="shared" si="6"/>
        <v>0.80774492755208538</v>
      </c>
      <c r="Y25" s="20">
        <f t="shared" si="2"/>
        <v>5.5840845356711487E-2</v>
      </c>
      <c r="Z25" s="20">
        <f t="shared" si="3"/>
        <v>3.0052898696766064E-4</v>
      </c>
      <c r="AA25" s="20">
        <f t="shared" si="4"/>
        <v>0.86388630189576454</v>
      </c>
    </row>
    <row r="26" spans="2:27" x14ac:dyDescent="0.4">
      <c r="B26" s="24">
        <v>-4.3000000000000096</v>
      </c>
      <c r="C26" s="20">
        <f t="shared" si="5"/>
        <v>0.7776658001391632</v>
      </c>
      <c r="D26" s="20">
        <f t="shared" si="0"/>
        <v>3.0885437466675054E-2</v>
      </c>
      <c r="E26" s="20">
        <f t="shared" si="1"/>
        <v>0.80855123760583825</v>
      </c>
      <c r="W26" s="24">
        <v>-4.3000000000000096</v>
      </c>
      <c r="X26" s="20">
        <f t="shared" si="6"/>
        <v>0.7776658001391632</v>
      </c>
      <c r="Y26" s="20">
        <f t="shared" si="2"/>
        <v>3.0885437466675054E-2</v>
      </c>
      <c r="Z26" s="20">
        <f t="shared" si="3"/>
        <v>-1.6013584788771854E-2</v>
      </c>
      <c r="AA26" s="20">
        <f t="shared" si="4"/>
        <v>0.79253765281706634</v>
      </c>
    </row>
    <row r="27" spans="2:27" x14ac:dyDescent="0.4">
      <c r="B27" s="24">
        <v>-4.2000000000000099</v>
      </c>
      <c r="C27" s="20">
        <f t="shared" si="5"/>
        <v>0.73981649311338726</v>
      </c>
      <c r="D27" s="20">
        <f t="shared" si="0"/>
        <v>3.1711254323323989E-3</v>
      </c>
      <c r="E27" s="20">
        <f t="shared" si="1"/>
        <v>0.74298761854571971</v>
      </c>
      <c r="W27" s="24">
        <v>-4.2000000000000099</v>
      </c>
      <c r="X27" s="20">
        <f t="shared" si="6"/>
        <v>0.73981649311338726</v>
      </c>
      <c r="Y27" s="20">
        <f t="shared" si="2"/>
        <v>3.1711254323323989E-3</v>
      </c>
      <c r="Z27" s="20">
        <f t="shared" si="3"/>
        <v>-2.8407014514925874E-2</v>
      </c>
      <c r="AA27" s="20">
        <f t="shared" si="4"/>
        <v>0.71458060403079382</v>
      </c>
    </row>
    <row r="28" spans="2:27" x14ac:dyDescent="0.4">
      <c r="B28" s="24">
        <v>-4.1000000000000103</v>
      </c>
      <c r="C28" s="20">
        <f t="shared" si="5"/>
        <v>0.69457518423924125</v>
      </c>
      <c r="D28" s="20">
        <f t="shared" si="0"/>
        <v>-2.4826453792472346E-2</v>
      </c>
      <c r="E28" s="20">
        <f t="shared" si="1"/>
        <v>0.66974873044676886</v>
      </c>
      <c r="W28" s="24">
        <v>-4.1000000000000103</v>
      </c>
      <c r="X28" s="20">
        <f t="shared" si="6"/>
        <v>0.69457518423924125</v>
      </c>
      <c r="Y28" s="20">
        <f t="shared" si="2"/>
        <v>-2.4826453792472346E-2</v>
      </c>
      <c r="Z28" s="20">
        <f t="shared" si="3"/>
        <v>-3.3845416358559449E-2</v>
      </c>
      <c r="AA28" s="20">
        <f t="shared" si="4"/>
        <v>0.63590331408820944</v>
      </c>
    </row>
    <row r="29" spans="2:27" x14ac:dyDescent="0.4">
      <c r="B29" s="24">
        <v>-4.0000000000000098</v>
      </c>
      <c r="C29" s="20">
        <f t="shared" si="5"/>
        <v>0.6423939097202066</v>
      </c>
      <c r="D29" s="20">
        <f t="shared" si="0"/>
        <v>-5.0606359839411925E-2</v>
      </c>
      <c r="E29" s="20">
        <f t="shared" si="1"/>
        <v>0.59178754988079463</v>
      </c>
      <c r="W29" s="24">
        <v>-4.0000000000000098</v>
      </c>
      <c r="X29" s="20">
        <f t="shared" si="6"/>
        <v>0.6423939097202066</v>
      </c>
      <c r="Y29" s="20">
        <f t="shared" si="2"/>
        <v>-5.0606359839411925E-2</v>
      </c>
      <c r="Z29" s="20">
        <f t="shared" si="3"/>
        <v>-3.0997279877455989E-2</v>
      </c>
      <c r="AA29" s="20">
        <f t="shared" si="4"/>
        <v>0.56079027000333859</v>
      </c>
    </row>
    <row r="30" spans="2:27" x14ac:dyDescent="0.4">
      <c r="B30" s="24">
        <v>-3.9000000000000101</v>
      </c>
      <c r="C30" s="20">
        <f t="shared" si="5"/>
        <v>0.58379404760244247</v>
      </c>
      <c r="D30" s="20">
        <f t="shared" si="0"/>
        <v>-7.1865750480348975E-2</v>
      </c>
      <c r="E30" s="20">
        <f t="shared" si="1"/>
        <v>0.51192829712209353</v>
      </c>
      <c r="W30" s="24">
        <v>-3.9000000000000101</v>
      </c>
      <c r="X30" s="20">
        <f t="shared" si="6"/>
        <v>0.58379404760244247</v>
      </c>
      <c r="Y30" s="20">
        <f t="shared" si="2"/>
        <v>-7.1865750480348975E-2</v>
      </c>
      <c r="Z30" s="20">
        <f t="shared" si="3"/>
        <v>-2.0559928214421999E-2</v>
      </c>
      <c r="AA30" s="20">
        <f t="shared" si="4"/>
        <v>0.49136836890767155</v>
      </c>
    </row>
    <row r="31" spans="2:27" x14ac:dyDescent="0.4">
      <c r="B31" s="24">
        <v>-3.80000000000001</v>
      </c>
      <c r="C31" s="20">
        <f t="shared" si="5"/>
        <v>0.51936110833768978</v>
      </c>
      <c r="D31" s="20">
        <f t="shared" si="0"/>
        <v>-8.670558766513517E-2</v>
      </c>
      <c r="E31" s="20">
        <f t="shared" si="1"/>
        <v>0.43265552067255464</v>
      </c>
      <c r="W31" s="24">
        <v>-3.80000000000001</v>
      </c>
      <c r="X31" s="20">
        <f t="shared" si="6"/>
        <v>0.51936110833768978</v>
      </c>
      <c r="Y31" s="20">
        <f t="shared" si="2"/>
        <v>-8.670558766513517E-2</v>
      </c>
      <c r="Z31" s="20">
        <f t="shared" si="3"/>
        <v>-5.0887890719332422E-3</v>
      </c>
      <c r="AA31" s="20">
        <f t="shared" si="4"/>
        <v>0.42756673160062142</v>
      </c>
    </row>
    <row r="32" spans="2:27" x14ac:dyDescent="0.4">
      <c r="B32" s="24">
        <v>-3.7000000000000099</v>
      </c>
      <c r="C32" s="20">
        <f t="shared" si="5"/>
        <v>0.44973888455638411</v>
      </c>
      <c r="D32" s="20">
        <f t="shared" si="0"/>
        <v>-9.3800272934816367E-2</v>
      </c>
      <c r="E32" s="20">
        <f t="shared" si="1"/>
        <v>0.35593861162156776</v>
      </c>
      <c r="W32" s="24">
        <v>-3.7000000000000099</v>
      </c>
      <c r="X32" s="20">
        <f t="shared" si="6"/>
        <v>0.44973888455638411</v>
      </c>
      <c r="Y32" s="20">
        <f t="shared" si="2"/>
        <v>-9.3800272934816367E-2</v>
      </c>
      <c r="Z32" s="20">
        <f t="shared" si="3"/>
        <v>1.1628263113088188E-2</v>
      </c>
      <c r="AA32" s="20">
        <f t="shared" si="4"/>
        <v>0.36756687473465594</v>
      </c>
    </row>
    <row r="33" spans="2:27" x14ac:dyDescent="0.4">
      <c r="B33" s="24">
        <v>-3.6000000000000099</v>
      </c>
      <c r="C33" s="20">
        <f t="shared" si="5"/>
        <v>0.37562301850450103</v>
      </c>
      <c r="D33" s="20">
        <f t="shared" si="0"/>
        <v>-9.2516059184006932E-2</v>
      </c>
      <c r="E33" s="20">
        <f t="shared" si="1"/>
        <v>0.28310695932049412</v>
      </c>
      <c r="W33" s="24">
        <v>-3.6000000000000099</v>
      </c>
      <c r="X33" s="20">
        <f t="shared" si="6"/>
        <v>0.37562301850450103</v>
      </c>
      <c r="Y33" s="20">
        <f t="shared" si="2"/>
        <v>-9.2516059184006932E-2</v>
      </c>
      <c r="Z33" s="20">
        <f t="shared" si="3"/>
        <v>2.5498310938171748E-2</v>
      </c>
      <c r="AA33" s="20">
        <f t="shared" si="4"/>
        <v>0.30860527025866585</v>
      </c>
    </row>
    <row r="34" spans="2:27" x14ac:dyDescent="0.4">
      <c r="B34" s="24">
        <v>-3.5000000000000102</v>
      </c>
      <c r="C34" s="20">
        <f t="shared" si="5"/>
        <v>0.29775405141618316</v>
      </c>
      <c r="D34" s="20">
        <f t="shared" si="0"/>
        <v>-8.2967661402355591E-2</v>
      </c>
      <c r="E34" s="20">
        <f t="shared" si="1"/>
        <v>0.21478639001382757</v>
      </c>
      <c r="W34" s="24">
        <v>-3.5000000000000102</v>
      </c>
      <c r="X34" s="20">
        <f t="shared" si="6"/>
        <v>0.29775405141618316</v>
      </c>
      <c r="Y34" s="20">
        <f t="shared" si="2"/>
        <v>-8.2967661402355591E-2</v>
      </c>
      <c r="Z34" s="20">
        <f t="shared" si="3"/>
        <v>3.3125482960907962E-2</v>
      </c>
      <c r="AA34" s="20">
        <f t="shared" si="4"/>
        <v>0.24791187297473555</v>
      </c>
    </row>
    <row r="35" spans="2:27" x14ac:dyDescent="0.4">
      <c r="B35" s="24">
        <v>-3.4000000000000101</v>
      </c>
      <c r="C35" s="20">
        <f t="shared" si="5"/>
        <v>0.21691002427051798</v>
      </c>
      <c r="D35" s="20">
        <f t="shared" si="0"/>
        <v>-6.6008009526170017E-2</v>
      </c>
      <c r="E35" s="20">
        <f t="shared" si="1"/>
        <v>0.15090201474434795</v>
      </c>
      <c r="W35" s="24">
        <v>-3.4000000000000101</v>
      </c>
      <c r="X35" s="20">
        <f t="shared" si="6"/>
        <v>0.21691002427051798</v>
      </c>
      <c r="Y35" s="20">
        <f t="shared" si="2"/>
        <v>-6.6008009526170017E-2</v>
      </c>
      <c r="Z35" s="20">
        <f t="shared" si="3"/>
        <v>3.2642381463207248E-2</v>
      </c>
      <c r="AA35" s="20">
        <f t="shared" si="4"/>
        <v>0.18354439620755519</v>
      </c>
    </row>
    <row r="36" spans="2:27" x14ac:dyDescent="0.4">
      <c r="B36" s="24">
        <v>-3.30000000000001</v>
      </c>
      <c r="C36" s="20">
        <f t="shared" si="5"/>
        <v>0.13389870386326294</v>
      </c>
      <c r="D36" s="20">
        <f t="shared" si="0"/>
        <v>-4.3152058747445932E-2</v>
      </c>
      <c r="E36" s="20">
        <f t="shared" si="1"/>
        <v>9.074664511581701E-2</v>
      </c>
      <c r="W36" s="24">
        <v>-3.30000000000001</v>
      </c>
      <c r="X36" s="20">
        <f t="shared" si="6"/>
        <v>0.13389870386326294</v>
      </c>
      <c r="Y36" s="20">
        <f t="shared" si="2"/>
        <v>-4.3152058747445932E-2</v>
      </c>
      <c r="Z36" s="20">
        <f t="shared" si="3"/>
        <v>2.4167286540460502E-2</v>
      </c>
      <c r="AA36" s="20">
        <f t="shared" si="4"/>
        <v>0.11491393165627752</v>
      </c>
    </row>
    <row r="37" spans="2:27" x14ac:dyDescent="0.4">
      <c r="B37" s="24">
        <v>-3.2000000000000099</v>
      </c>
      <c r="C37" s="20">
        <f t="shared" si="5"/>
        <v>4.9549511868033053E-2</v>
      </c>
      <c r="D37" s="20">
        <f t="shared" si="0"/>
        <v>-1.6441463078483761E-2</v>
      </c>
      <c r="E37" s="20">
        <f t="shared" si="1"/>
        <v>3.3108048789549288E-2</v>
      </c>
      <c r="W37" s="24">
        <v>-3.2000000000000099</v>
      </c>
      <c r="X37" s="20">
        <f t="shared" si="6"/>
        <v>4.9549511868033053E-2</v>
      </c>
      <c r="Y37" s="20">
        <f t="shared" si="2"/>
        <v>-1.6441463078483761E-2</v>
      </c>
      <c r="Z37" s="20">
        <f t="shared" si="3"/>
        <v>9.7751970090248479E-3</v>
      </c>
      <c r="AA37" s="20">
        <f t="shared" si="4"/>
        <v>4.2883245798574138E-2</v>
      </c>
    </row>
    <row r="38" spans="2:27" x14ac:dyDescent="0.4">
      <c r="B38" s="24">
        <v>-3.1000000000000099</v>
      </c>
      <c r="C38" s="20">
        <f t="shared" si="5"/>
        <v>-3.5294762470891229E-2</v>
      </c>
      <c r="D38" s="20">
        <f t="shared" si="0"/>
        <v>1.1737799520472035E-2</v>
      </c>
      <c r="E38" s="20">
        <f t="shared" si="1"/>
        <v>-2.3556962950419195E-2</v>
      </c>
      <c r="W38" s="24">
        <v>-3.1000000000000099</v>
      </c>
      <c r="X38" s="20">
        <f t="shared" si="6"/>
        <v>-3.5294762470891229E-2</v>
      </c>
      <c r="Y38" s="20">
        <f t="shared" si="2"/>
        <v>1.1737799520472035E-2</v>
      </c>
      <c r="Z38" s="20">
        <f t="shared" si="3"/>
        <v>-7.01020167213423E-3</v>
      </c>
      <c r="AA38" s="20">
        <f t="shared" si="4"/>
        <v>-3.0567164622553426E-2</v>
      </c>
    </row>
    <row r="39" spans="2:27" x14ac:dyDescent="0.4">
      <c r="B39" s="24">
        <v>-3.0000000000000102</v>
      </c>
      <c r="C39" s="20">
        <f t="shared" si="5"/>
        <v>-0.11978638321010331</v>
      </c>
      <c r="D39" s="20">
        <f t="shared" si="0"/>
        <v>3.8868559446379555E-2</v>
      </c>
      <c r="E39" s="20">
        <f t="shared" si="1"/>
        <v>-8.0917823763723751E-2</v>
      </c>
      <c r="W39" s="24">
        <v>-3.0000000000000102</v>
      </c>
      <c r="X39" s="20">
        <f t="shared" si="6"/>
        <v>-0.11978638321010331</v>
      </c>
      <c r="Y39" s="20">
        <f t="shared" si="2"/>
        <v>3.8868559446379555E-2</v>
      </c>
      <c r="Z39" s="20">
        <f t="shared" si="3"/>
        <v>-2.2079258494624266E-2</v>
      </c>
      <c r="AA39" s="20">
        <f t="shared" si="4"/>
        <v>-0.10299708225834801</v>
      </c>
    </row>
    <row r="40" spans="2:27" x14ac:dyDescent="0.4">
      <c r="B40" s="24">
        <v>-2.9000000000000101</v>
      </c>
      <c r="C40" s="20">
        <f t="shared" si="5"/>
        <v>-0.20308113800439428</v>
      </c>
      <c r="D40" s="20">
        <f t="shared" si="0"/>
        <v>6.2527306717276285E-2</v>
      </c>
      <c r="E40" s="20">
        <f t="shared" si="1"/>
        <v>-0.14055383128711801</v>
      </c>
      <c r="W40" s="24">
        <v>-2.9000000000000101</v>
      </c>
      <c r="X40" s="20">
        <f t="shared" si="6"/>
        <v>-0.20308113800439428</v>
      </c>
      <c r="Y40" s="20">
        <f t="shared" si="2"/>
        <v>6.2527306717276285E-2</v>
      </c>
      <c r="Z40" s="20">
        <f t="shared" si="3"/>
        <v>-3.1742542796570128E-2</v>
      </c>
      <c r="AA40" s="20">
        <f t="shared" si="4"/>
        <v>-0.17229637408368814</v>
      </c>
    </row>
    <row r="41" spans="2:27" x14ac:dyDescent="0.4">
      <c r="B41" s="24">
        <v>-2.80000000000001</v>
      </c>
      <c r="C41" s="20">
        <f t="shared" si="5"/>
        <v>-0.28434677319744445</v>
      </c>
      <c r="D41" s="20">
        <f t="shared" si="0"/>
        <v>8.0600675901145877E-2</v>
      </c>
      <c r="E41" s="20">
        <f t="shared" si="1"/>
        <v>-0.20374609729629856</v>
      </c>
      <c r="W41" s="24">
        <v>-2.80000000000001</v>
      </c>
      <c r="X41" s="20">
        <f t="shared" si="6"/>
        <v>-0.28434677319744445</v>
      </c>
      <c r="Y41" s="20">
        <f t="shared" si="2"/>
        <v>8.0600675901145877E-2</v>
      </c>
      <c r="Z41" s="20">
        <f t="shared" si="3"/>
        <v>-3.3634145562033306E-2</v>
      </c>
      <c r="AA41" s="20">
        <f t="shared" si="4"/>
        <v>-0.23738024285833187</v>
      </c>
    </row>
    <row r="42" spans="2:27" x14ac:dyDescent="0.4">
      <c r="B42" s="24">
        <v>-2.7000000000000099</v>
      </c>
      <c r="C42" s="20">
        <f t="shared" si="5"/>
        <v>-0.36277130942525238</v>
      </c>
      <c r="D42" s="20">
        <f t="shared" si="0"/>
        <v>9.1474226755826768E-2</v>
      </c>
      <c r="E42" s="20">
        <f t="shared" si="1"/>
        <v>-0.27129708266942559</v>
      </c>
      <c r="W42" s="24">
        <v>-2.7000000000000099</v>
      </c>
      <c r="X42" s="20">
        <f t="shared" si="6"/>
        <v>-0.36277130942525238</v>
      </c>
      <c r="Y42" s="20">
        <f t="shared" si="2"/>
        <v>9.1474226755826768E-2</v>
      </c>
      <c r="Z42" s="20">
        <f t="shared" si="3"/>
        <v>-2.7290936462075664E-2</v>
      </c>
      <c r="AA42" s="20">
        <f t="shared" si="4"/>
        <v>-0.29858801913150124</v>
      </c>
    </row>
    <row r="43" spans="2:27" x14ac:dyDescent="0.4">
      <c r="B43" s="24">
        <v>-2.6000000000000099</v>
      </c>
      <c r="C43" s="20">
        <f t="shared" si="5"/>
        <v>-0.43757115464553487</v>
      </c>
      <c r="D43" s="20">
        <f t="shared" si="0"/>
        <v>9.4176657367636321E-2</v>
      </c>
      <c r="E43" s="20">
        <f t="shared" si="1"/>
        <v>-0.34339449727789856</v>
      </c>
      <c r="W43" s="24">
        <v>-2.6000000000000099</v>
      </c>
      <c r="X43" s="20">
        <f t="shared" si="6"/>
        <v>-0.43757115464553487</v>
      </c>
      <c r="Y43" s="20">
        <f t="shared" si="2"/>
        <v>9.4176657367636321E-2</v>
      </c>
      <c r="Z43" s="20">
        <f t="shared" si="3"/>
        <v>-1.4265954311518191E-2</v>
      </c>
      <c r="AA43" s="20">
        <f t="shared" si="4"/>
        <v>-0.35766045158941673</v>
      </c>
    </row>
    <row r="44" spans="2:27" x14ac:dyDescent="0.4">
      <c r="B44" s="24">
        <v>-2.5000000000000102</v>
      </c>
      <c r="C44" s="20">
        <f t="shared" si="5"/>
        <v>-0.50799893353039194</v>
      </c>
      <c r="D44" s="20">
        <f t="shared" si="0"/>
        <v>8.8466567658538886E-2</v>
      </c>
      <c r="E44" s="20">
        <f t="shared" si="1"/>
        <v>-0.41953236587185305</v>
      </c>
      <c r="W44" s="24">
        <v>-2.5000000000000102</v>
      </c>
      <c r="X44" s="20">
        <f t="shared" si="6"/>
        <v>-0.50799893353039194</v>
      </c>
      <c r="Y44" s="20">
        <f t="shared" si="2"/>
        <v>8.8466567658538886E-2</v>
      </c>
      <c r="Z44" s="20">
        <f t="shared" si="3"/>
        <v>2.2518309970493209E-3</v>
      </c>
      <c r="AA44" s="20">
        <f t="shared" si="4"/>
        <v>-0.41728053487480371</v>
      </c>
    </row>
    <row r="45" spans="2:27" x14ac:dyDescent="0.4">
      <c r="B45" s="24">
        <v>-2.4000000000000101</v>
      </c>
      <c r="C45" s="20">
        <f t="shared" si="5"/>
        <v>-0.57335095499353528</v>
      </c>
      <c r="D45" s="20">
        <f t="shared" si="0"/>
        <v>7.4854022936166539E-2</v>
      </c>
      <c r="E45" s="20">
        <f t="shared" si="1"/>
        <v>-0.49849693205736872</v>
      </c>
      <c r="W45" s="24">
        <v>-2.4000000000000101</v>
      </c>
      <c r="X45" s="20">
        <f t="shared" si="6"/>
        <v>-0.57335095499353528</v>
      </c>
      <c r="Y45" s="20">
        <f t="shared" si="2"/>
        <v>7.4854022936166539E-2</v>
      </c>
      <c r="Z45" s="20">
        <f t="shared" si="3"/>
        <v>1.8218289542187686E-2</v>
      </c>
      <c r="AA45" s="20">
        <f t="shared" si="4"/>
        <v>-0.48027864251518104</v>
      </c>
    </row>
    <row r="46" spans="2:27" x14ac:dyDescent="0.4">
      <c r="B46" s="24">
        <v>-2.30000000000001</v>
      </c>
      <c r="C46" s="20">
        <f t="shared" si="5"/>
        <v>-0.63297424323901108</v>
      </c>
      <c r="D46" s="20">
        <f t="shared" si="0"/>
        <v>5.4554991278990966E-2</v>
      </c>
      <c r="E46" s="20">
        <f t="shared" si="1"/>
        <v>-0.57841925196002009</v>
      </c>
      <c r="W46" s="24">
        <v>-2.30000000000001</v>
      </c>
      <c r="X46" s="20">
        <f t="shared" si="6"/>
        <v>-0.63297424323901108</v>
      </c>
      <c r="Y46" s="20">
        <f t="shared" si="2"/>
        <v>5.4554991278990966E-2</v>
      </c>
      <c r="Z46" s="20">
        <f t="shared" si="3"/>
        <v>2.9724275422337933E-2</v>
      </c>
      <c r="AA46" s="20">
        <f t="shared" si="4"/>
        <v>-0.54869497653768218</v>
      </c>
    </row>
    <row r="47" spans="2:27" x14ac:dyDescent="0.4">
      <c r="B47" s="24">
        <v>-2.2000000000000099</v>
      </c>
      <c r="C47" s="20">
        <f t="shared" si="5"/>
        <v>-0.68627306207950922</v>
      </c>
      <c r="D47" s="20">
        <f t="shared" si="0"/>
        <v>2.9382724729331969E-2</v>
      </c>
      <c r="E47" s="20">
        <f t="shared" si="1"/>
        <v>-0.65689033735017721</v>
      </c>
      <c r="W47" s="24">
        <v>-2.2000000000000099</v>
      </c>
      <c r="X47" s="20">
        <f t="shared" si="6"/>
        <v>-0.68627306207950922</v>
      </c>
      <c r="Y47" s="20">
        <f t="shared" si="2"/>
        <v>2.9382724729331969E-2</v>
      </c>
      <c r="Z47" s="20">
        <f t="shared" si="3"/>
        <v>3.3952722008753038E-2</v>
      </c>
      <c r="AA47" s="20">
        <f t="shared" si="4"/>
        <v>-0.62293761534142422</v>
      </c>
    </row>
    <row r="48" spans="2:27" x14ac:dyDescent="0.4">
      <c r="B48" s="24">
        <v>-2.1000000000000099</v>
      </c>
      <c r="C48" s="20">
        <f t="shared" si="5"/>
        <v>-0.73271486733542257</v>
      </c>
      <c r="D48" s="20">
        <f t="shared" si="0"/>
        <v>1.5857868887372646E-3</v>
      </c>
      <c r="E48" s="20">
        <f t="shared" si="1"/>
        <v>-0.73112908044668534</v>
      </c>
      <c r="W48" s="24">
        <v>-2.1000000000000099</v>
      </c>
      <c r="X48" s="20">
        <f t="shared" si="6"/>
        <v>-0.73271486733542257</v>
      </c>
      <c r="Y48" s="20">
        <f t="shared" si="2"/>
        <v>1.5857868887372646E-3</v>
      </c>
      <c r="Z48" s="20">
        <f t="shared" si="3"/>
        <v>2.9868358104848333E-2</v>
      </c>
      <c r="AA48" s="20">
        <f t="shared" si="4"/>
        <v>-0.70126072234183701</v>
      </c>
    </row>
    <row r="49" spans="2:27" x14ac:dyDescent="0.4">
      <c r="B49" s="24">
        <v>-2.0000000000000102</v>
      </c>
      <c r="C49" s="20">
        <f t="shared" si="5"/>
        <v>-0.77183562784025372</v>
      </c>
      <c r="D49" s="20">
        <f t="shared" si="0"/>
        <v>-2.6352804571756455E-2</v>
      </c>
      <c r="E49" s="20">
        <f t="shared" si="1"/>
        <v>-0.79818843241201021</v>
      </c>
      <c r="W49" s="24">
        <v>-2.0000000000000102</v>
      </c>
      <c r="X49" s="20">
        <f t="shared" si="6"/>
        <v>-0.77183562784025372</v>
      </c>
      <c r="Y49" s="20">
        <f t="shared" si="2"/>
        <v>-2.6352804571756455E-2</v>
      </c>
      <c r="Z49" s="20">
        <f t="shared" si="3"/>
        <v>1.8471178441470767E-2</v>
      </c>
      <c r="AA49" s="20">
        <f t="shared" si="4"/>
        <v>-0.77971725397053948</v>
      </c>
    </row>
    <row r="50" spans="2:27" x14ac:dyDescent="0.4">
      <c r="B50" s="24">
        <v>-1.9000000000000099</v>
      </c>
      <c r="C50" s="20">
        <f t="shared" si="5"/>
        <v>-0.80324446188664278</v>
      </c>
      <c r="D50" s="20">
        <f t="shared" si="0"/>
        <v>-5.1937378485127479E-2</v>
      </c>
      <c r="E50" s="20">
        <f t="shared" si="1"/>
        <v>-0.85518184037177025</v>
      </c>
      <c r="W50" s="24">
        <v>-1.9000000000000099</v>
      </c>
      <c r="X50" s="20">
        <f t="shared" si="6"/>
        <v>-0.80324446188664278</v>
      </c>
      <c r="Y50" s="20">
        <f t="shared" si="2"/>
        <v>-5.1937378485127479E-2</v>
      </c>
      <c r="Z50" s="20">
        <f t="shared" si="3"/>
        <v>2.5516100907518563E-3</v>
      </c>
      <c r="AA50" s="20">
        <f t="shared" si="4"/>
        <v>-0.85263023028101836</v>
      </c>
    </row>
    <row r="51" spans="2:27" x14ac:dyDescent="0.4">
      <c r="B51" s="24">
        <v>-1.80000000000001</v>
      </c>
      <c r="C51" s="20">
        <f t="shared" si="5"/>
        <v>-0.82662754278717809</v>
      </c>
      <c r="D51" s="20">
        <f t="shared" si="0"/>
        <v>-7.2882541060982367E-2</v>
      </c>
      <c r="E51" s="20">
        <f t="shared" si="1"/>
        <v>-0.89951008384816045</v>
      </c>
      <c r="W51" s="24">
        <v>-1.80000000000001</v>
      </c>
      <c r="X51" s="20">
        <f t="shared" si="6"/>
        <v>-0.82662754278717809</v>
      </c>
      <c r="Y51" s="20">
        <f t="shared" si="2"/>
        <v>-7.2882541060982367E-2</v>
      </c>
      <c r="Z51" s="20">
        <f t="shared" si="3"/>
        <v>-1.3992681400696035E-2</v>
      </c>
      <c r="AA51" s="20">
        <f t="shared" si="4"/>
        <v>-0.91350276524885643</v>
      </c>
    </row>
    <row r="52" spans="2:27" x14ac:dyDescent="0.4">
      <c r="B52" s="24">
        <v>-1.7000000000000199</v>
      </c>
      <c r="C52" s="20">
        <f t="shared" si="5"/>
        <v>-0.84175123452691958</v>
      </c>
      <c r="D52" s="20">
        <f t="shared" si="0"/>
        <v>-8.7317323306374983E-2</v>
      </c>
      <c r="E52" s="20">
        <f t="shared" si="1"/>
        <v>-0.92906855783329456</v>
      </c>
      <c r="W52" s="24">
        <v>-1.7000000000000199</v>
      </c>
      <c r="X52" s="20">
        <f t="shared" si="6"/>
        <v>-0.84175123452691958</v>
      </c>
      <c r="Y52" s="20">
        <f t="shared" si="2"/>
        <v>-8.7317323306374983E-2</v>
      </c>
      <c r="Z52" s="20">
        <f t="shared" si="3"/>
        <v>-2.7111076473428034E-2</v>
      </c>
      <c r="AA52" s="20">
        <f t="shared" si="4"/>
        <v>-0.95617963430672259</v>
      </c>
    </row>
    <row r="53" spans="2:27" x14ac:dyDescent="0.4">
      <c r="B53" s="24">
        <v>-1.6000000000000201</v>
      </c>
      <c r="C53" s="20">
        <f t="shared" si="5"/>
        <v>-0.84846442617723439</v>
      </c>
      <c r="D53" s="20">
        <f t="shared" si="0"/>
        <v>-9.3952309113734839E-2</v>
      </c>
      <c r="E53" s="20">
        <f t="shared" si="1"/>
        <v>-0.94241673529096925</v>
      </c>
      <c r="W53" s="24">
        <v>-1.6000000000000201</v>
      </c>
      <c r="X53" s="20">
        <f t="shared" si="6"/>
        <v>-0.84846442617723439</v>
      </c>
      <c r="Y53" s="20">
        <f t="shared" si="2"/>
        <v>-9.3952309113734839E-2</v>
      </c>
      <c r="Z53" s="20">
        <f t="shared" si="3"/>
        <v>-3.3591734493619074E-2</v>
      </c>
      <c r="AA53" s="20">
        <f t="shared" si="4"/>
        <v>-0.97600846978458833</v>
      </c>
    </row>
    <row r="54" spans="2:27" x14ac:dyDescent="0.4">
      <c r="B54" s="24">
        <v>-1.50000000000002</v>
      </c>
      <c r="C54" s="20">
        <f t="shared" si="5"/>
        <v>-0.84670004174623692</v>
      </c>
      <c r="D54" s="20">
        <f t="shared" si="0"/>
        <v>-9.2194814961543289E-2</v>
      </c>
      <c r="E54" s="20">
        <f t="shared" si="1"/>
        <v>-0.93889485670778017</v>
      </c>
      <c r="W54" s="24">
        <v>-1.50000000000002</v>
      </c>
      <c r="X54" s="20">
        <f t="shared" si="6"/>
        <v>-0.84670004174623692</v>
      </c>
      <c r="Y54" s="20">
        <f t="shared" si="2"/>
        <v>-9.2194814961543289E-2</v>
      </c>
      <c r="Z54" s="20">
        <f t="shared" si="3"/>
        <v>-3.1847964357074821E-2</v>
      </c>
      <c r="AA54" s="20">
        <f t="shared" si="4"/>
        <v>-0.97074282106485499</v>
      </c>
    </row>
    <row r="55" spans="2:27" x14ac:dyDescent="0.4">
      <c r="B55" s="24">
        <v>-1.4000000000000199</v>
      </c>
      <c r="C55" s="20">
        <f t="shared" si="5"/>
        <v>-0.83647571037993362</v>
      </c>
      <c r="D55" s="20">
        <f t="shared" si="0"/>
        <v>-8.2201832568156427E-2</v>
      </c>
      <c r="E55" s="20">
        <f t="shared" si="1"/>
        <v>-0.91867754294809001</v>
      </c>
      <c r="W55" s="24">
        <v>-1.4000000000000199</v>
      </c>
      <c r="X55" s="20">
        <f t="shared" si="6"/>
        <v>-0.83647571037993362</v>
      </c>
      <c r="Y55" s="20">
        <f t="shared" si="2"/>
        <v>-8.2201832568156427E-2</v>
      </c>
      <c r="Z55" s="20">
        <f t="shared" si="3"/>
        <v>-2.2306701809330923E-2</v>
      </c>
      <c r="AA55" s="20">
        <f t="shared" si="4"/>
        <v>-0.94098424475742093</v>
      </c>
    </row>
    <row r="56" spans="2:27" x14ac:dyDescent="0.4">
      <c r="B56" s="24">
        <v>-1.30000000000002</v>
      </c>
      <c r="C56" s="20">
        <f t="shared" si="5"/>
        <v>-0.81789359021762209</v>
      </c>
      <c r="D56" s="20">
        <f t="shared" si="0"/>
        <v>-6.486600528916367E-2</v>
      </c>
      <c r="E56" s="20">
        <f t="shared" si="1"/>
        <v>-0.88275959550678573</v>
      </c>
      <c r="W56" s="24">
        <v>-1.30000000000002</v>
      </c>
      <c r="X56" s="20">
        <f t="shared" si="6"/>
        <v>-0.81789359021762209</v>
      </c>
      <c r="Y56" s="20">
        <f t="shared" si="2"/>
        <v>-6.486600528916367E-2</v>
      </c>
      <c r="Z56" s="20">
        <f t="shared" si="3"/>
        <v>-7.303980685239699E-3</v>
      </c>
      <c r="AA56" s="20">
        <f t="shared" si="4"/>
        <v>-0.89006357619202547</v>
      </c>
    </row>
    <row r="57" spans="2:27" x14ac:dyDescent="0.4">
      <c r="B57" s="24">
        <v>-1.2000000000000199</v>
      </c>
      <c r="C57" s="20">
        <f t="shared" si="5"/>
        <v>-0.79113934766153182</v>
      </c>
      <c r="D57" s="20">
        <f t="shared" si="0"/>
        <v>-4.1735890944948797E-2</v>
      </c>
      <c r="E57" s="20">
        <f t="shared" si="1"/>
        <v>-0.83287523860648061</v>
      </c>
      <c r="W57" s="24">
        <v>-1.2000000000000199</v>
      </c>
      <c r="X57" s="20">
        <f t="shared" si="6"/>
        <v>-0.79113934766153182</v>
      </c>
      <c r="Y57" s="20">
        <f t="shared" si="2"/>
        <v>-4.1735890944948797E-2</v>
      </c>
      <c r="Z57" s="20">
        <f t="shared" si="3"/>
        <v>9.4870096458300676E-3</v>
      </c>
      <c r="AA57" s="20">
        <f t="shared" si="4"/>
        <v>-0.82338822896065056</v>
      </c>
    </row>
    <row r="58" spans="2:27" x14ac:dyDescent="0.4">
      <c r="B58" s="24">
        <v>-1.1000000000000201</v>
      </c>
      <c r="C58" s="20">
        <f t="shared" si="5"/>
        <v>-0.75648030225950647</v>
      </c>
      <c r="D58" s="20">
        <f t="shared" si="0"/>
        <v>-1.4877633762589446E-2</v>
      </c>
      <c r="E58" s="20">
        <f t="shared" si="1"/>
        <v>-0.7713579360220959</v>
      </c>
      <c r="W58" s="24">
        <v>-1.1000000000000201</v>
      </c>
      <c r="X58" s="20">
        <f t="shared" si="6"/>
        <v>-0.75648030225950647</v>
      </c>
      <c r="Y58" s="20">
        <f t="shared" si="2"/>
        <v>-1.4877633762589446E-2</v>
      </c>
      <c r="Z58" s="20">
        <f t="shared" si="3"/>
        <v>2.3955249144572102E-2</v>
      </c>
      <c r="AA58" s="20">
        <f t="shared" si="4"/>
        <v>-0.74740268687752376</v>
      </c>
    </row>
    <row r="59" spans="2:27" x14ac:dyDescent="0.4">
      <c r="B59" s="24">
        <v>-1.00000000000002</v>
      </c>
      <c r="C59" s="20">
        <f t="shared" si="5"/>
        <v>-0.71426275573644593</v>
      </c>
      <c r="D59" s="20">
        <f t="shared" si="0"/>
        <v>1.3309598134451279E-2</v>
      </c>
      <c r="E59" s="20">
        <f t="shared" si="1"/>
        <v>-0.70095315760199461</v>
      </c>
      <c r="W59" s="24">
        <v>-1.00000000000002</v>
      </c>
      <c r="X59" s="20">
        <f t="shared" si="6"/>
        <v>-0.71426275573644593</v>
      </c>
      <c r="Y59" s="20">
        <f t="shared" si="2"/>
        <v>1.3309598134451279E-2</v>
      </c>
      <c r="Z59" s="20">
        <f t="shared" si="3"/>
        <v>3.2558408184201457E-2</v>
      </c>
      <c r="AA59" s="20">
        <f t="shared" si="4"/>
        <v>-0.6683947494177932</v>
      </c>
    </row>
    <row r="60" spans="2:27" x14ac:dyDescent="0.4">
      <c r="B60" s="24">
        <v>-0.90000000000002001</v>
      </c>
      <c r="C60" s="20">
        <f t="shared" si="5"/>
        <v>-0.66490853186194321</v>
      </c>
      <c r="D60" s="20">
        <f t="shared" si="0"/>
        <v>4.0307923269468207E-2</v>
      </c>
      <c r="E60" s="20">
        <f t="shared" si="1"/>
        <v>-0.62460060859247502</v>
      </c>
      <c r="W60" s="24">
        <v>-0.90000000000002001</v>
      </c>
      <c r="X60" s="20">
        <f t="shared" si="6"/>
        <v>-0.66490853186194321</v>
      </c>
      <c r="Y60" s="20">
        <f t="shared" si="2"/>
        <v>4.0307923269468207E-2</v>
      </c>
      <c r="Z60" s="20">
        <f t="shared" si="3"/>
        <v>3.3190133386155875E-2</v>
      </c>
      <c r="AA60" s="20">
        <f t="shared" si="4"/>
        <v>-0.59141047520631918</v>
      </c>
    </row>
    <row r="61" spans="2:27" x14ac:dyDescent="0.4">
      <c r="B61" s="24">
        <v>-0.80000000000002003</v>
      </c>
      <c r="C61" s="20">
        <f t="shared" si="5"/>
        <v>-0.60891076172661474</v>
      </c>
      <c r="D61" s="20">
        <f t="shared" si="0"/>
        <v>6.3705661665944907E-2</v>
      </c>
      <c r="E61" s="20">
        <f t="shared" si="1"/>
        <v>-0.5452051000606698</v>
      </c>
      <c r="W61" s="24">
        <v>-0.80000000000002003</v>
      </c>
      <c r="X61" s="20">
        <f t="shared" si="6"/>
        <v>-0.60891076172661474</v>
      </c>
      <c r="Y61" s="20">
        <f t="shared" si="2"/>
        <v>6.3705661665944907E-2</v>
      </c>
      <c r="Z61" s="20">
        <f t="shared" si="3"/>
        <v>2.5695756388810272E-2</v>
      </c>
      <c r="AA61" s="20">
        <f t="shared" si="4"/>
        <v>-0.51950934367185952</v>
      </c>
    </row>
    <row r="62" spans="2:27" x14ac:dyDescent="0.4">
      <c r="B62" s="24">
        <v>-0.70000000000002005</v>
      </c>
      <c r="C62" s="20">
        <f t="shared" si="5"/>
        <v>-0.54682895653925112</v>
      </c>
      <c r="D62" s="20">
        <f t="shared" si="0"/>
        <v>8.1412763037266786E-2</v>
      </c>
      <c r="E62" s="20">
        <f t="shared" si="1"/>
        <v>-0.46541619350198432</v>
      </c>
      <c r="W62" s="24">
        <v>-0.70000000000002005</v>
      </c>
      <c r="X62" s="20">
        <f t="shared" si="6"/>
        <v>-0.54682895653925112</v>
      </c>
      <c r="Y62" s="20">
        <f t="shared" si="2"/>
        <v>8.1412763037266786E-2</v>
      </c>
      <c r="Z62" s="20">
        <f t="shared" si="3"/>
        <v>1.1910162056650192E-2</v>
      </c>
      <c r="AA62" s="20">
        <f t="shared" si="4"/>
        <v>-0.45350603144533413</v>
      </c>
    </row>
    <row r="63" spans="2:27" x14ac:dyDescent="0.4">
      <c r="B63" s="24">
        <v>-0.60000000000001996</v>
      </c>
      <c r="C63" s="20">
        <f t="shared" si="5"/>
        <v>-0.479283417175768</v>
      </c>
      <c r="D63" s="20">
        <f t="shared" si="0"/>
        <v>9.1847504754129825E-2</v>
      </c>
      <c r="E63" s="20">
        <f t="shared" si="1"/>
        <v>-0.38743591242163816</v>
      </c>
      <c r="W63" s="24">
        <v>-0.60000000000001996</v>
      </c>
      <c r="X63" s="20">
        <f t="shared" si="6"/>
        <v>-0.479283417175768</v>
      </c>
      <c r="Y63" s="20">
        <f t="shared" si="2"/>
        <v>9.1847504754129825E-2</v>
      </c>
      <c r="Z63" s="20">
        <f t="shared" si="3"/>
        <v>-4.7914553284011171E-3</v>
      </c>
      <c r="AA63" s="20">
        <f t="shared" si="4"/>
        <v>-0.3922273677500393</v>
      </c>
    </row>
    <row r="64" spans="2:27" x14ac:dyDescent="0.4">
      <c r="B64" s="24">
        <v>-0.50000000000001998</v>
      </c>
      <c r="C64" s="20">
        <f t="shared" si="5"/>
        <v>-0.40694903633789864</v>
      </c>
      <c r="D64" s="20">
        <f t="shared" si="0"/>
        <v>9.4077782416248798E-2</v>
      </c>
      <c r="E64" s="20">
        <f t="shared" si="1"/>
        <v>-0.31287125392164983</v>
      </c>
      <c r="W64" s="24">
        <v>-0.50000000000001998</v>
      </c>
      <c r="X64" s="20">
        <f t="shared" si="6"/>
        <v>-0.40694903633789864</v>
      </c>
      <c r="Y64" s="20">
        <f t="shared" si="2"/>
        <v>9.4077782416248798E-2</v>
      </c>
      <c r="Z64" s="20">
        <f t="shared" si="3"/>
        <v>-2.0319957341213234E-2</v>
      </c>
      <c r="AA64" s="20">
        <f t="shared" si="4"/>
        <v>-0.33319121126286305</v>
      </c>
    </row>
    <row r="65" spans="2:27" x14ac:dyDescent="0.4">
      <c r="B65" s="24">
        <v>-0.40000000000002001</v>
      </c>
      <c r="C65" s="20">
        <f t="shared" si="5"/>
        <v>-0.33054855524840759</v>
      </c>
      <c r="D65" s="20">
        <f t="shared" si="0"/>
        <v>8.7904371962393785E-2</v>
      </c>
      <c r="E65" s="20">
        <f t="shared" si="1"/>
        <v>-0.24264418328601381</v>
      </c>
      <c r="W65" s="24">
        <v>-0.40000000000002001</v>
      </c>
      <c r="X65" s="20">
        <f t="shared" si="6"/>
        <v>-0.33054855524840759</v>
      </c>
      <c r="Y65" s="20">
        <f t="shared" si="2"/>
        <v>8.7904371962393785E-2</v>
      </c>
      <c r="Z65" s="20">
        <f t="shared" si="3"/>
        <v>-3.0873425113608882E-2</v>
      </c>
      <c r="AA65" s="20">
        <f t="shared" si="4"/>
        <v>-0.27351760839962269</v>
      </c>
    </row>
    <row r="66" spans="2:27" x14ac:dyDescent="0.4">
      <c r="B66" s="24">
        <v>-0.30000000000001997</v>
      </c>
      <c r="C66" s="20">
        <f t="shared" si="5"/>
        <v>-0.25084534225969968</v>
      </c>
      <c r="D66" s="20">
        <f t="shared" si="0"/>
        <v>7.3878725762440464E-2</v>
      </c>
      <c r="E66" s="20">
        <f t="shared" si="1"/>
        <v>-0.1769666164972592</v>
      </c>
      <c r="W66" s="24">
        <v>-0.30000000000001997</v>
      </c>
      <c r="X66" s="20">
        <f t="shared" si="6"/>
        <v>-0.25084534225969968</v>
      </c>
      <c r="Y66" s="20">
        <f t="shared" si="2"/>
        <v>7.3878725762440464E-2</v>
      </c>
      <c r="Z66" s="20">
        <f t="shared" si="3"/>
        <v>-3.3868001669849671E-2</v>
      </c>
      <c r="AA66" s="20">
        <f t="shared" si="4"/>
        <v>-0.21083461816710886</v>
      </c>
    </row>
    <row r="67" spans="2:27" x14ac:dyDescent="0.4">
      <c r="B67" s="24">
        <v>-0.20000000000002</v>
      </c>
      <c r="C67" s="20">
        <f t="shared" si="5"/>
        <v>-0.16863576552957876</v>
      </c>
      <c r="D67" s="20">
        <f t="shared" si="0"/>
        <v>5.3253713019532897E-2</v>
      </c>
      <c r="E67" s="20">
        <f t="shared" si="1"/>
        <v>-0.11538205251004587</v>
      </c>
      <c r="W67" s="24">
        <v>-0.20000000000002</v>
      </c>
      <c r="X67" s="20">
        <f t="shared" si="6"/>
        <v>-0.16863576552957876</v>
      </c>
      <c r="Y67" s="20">
        <f t="shared" si="2"/>
        <v>5.3253713019532897E-2</v>
      </c>
      <c r="Z67" s="20">
        <f t="shared" si="3"/>
        <v>-2.8570510229459306E-2</v>
      </c>
      <c r="AA67" s="20">
        <f t="shared" si="4"/>
        <v>-0.14395256273950519</v>
      </c>
    </row>
    <row r="68" spans="2:27" x14ac:dyDescent="0.4">
      <c r="B68" s="24">
        <v>-0.10000000000002</v>
      </c>
      <c r="C68" s="20">
        <f t="shared" si="5"/>
        <v>-8.4741235973859089E-2</v>
      </c>
      <c r="D68" s="20">
        <f t="shared" si="0"/>
        <v>2.787170469552579E-2</v>
      </c>
      <c r="E68" s="20">
        <f t="shared" si="1"/>
        <v>-5.6869531278333302E-2</v>
      </c>
      <c r="W68" s="24">
        <v>-0.10000000000002</v>
      </c>
      <c r="X68" s="20">
        <f t="shared" si="6"/>
        <v>-8.4741235973859089E-2</v>
      </c>
      <c r="Y68" s="20">
        <f t="shared" si="2"/>
        <v>2.787170469552579E-2</v>
      </c>
      <c r="Z68" s="20">
        <f t="shared" si="3"/>
        <v>-1.6277961453518331E-2</v>
      </c>
      <c r="AA68" s="20">
        <f t="shared" si="4"/>
        <v>-7.3147492731851629E-2</v>
      </c>
    </row>
    <row r="69" spans="2:27" x14ac:dyDescent="0.4">
      <c r="B69" s="24">
        <v>-2.0428103653102899E-14</v>
      </c>
      <c r="C69" s="20">
        <f t="shared" si="5"/>
        <v>-1.7339912930052967E-14</v>
      </c>
      <c r="D69" s="20">
        <f t="shared" si="0"/>
        <v>5.7799709766843211E-15</v>
      </c>
      <c r="E69" s="20">
        <f t="shared" si="1"/>
        <v>-1.1559941953368647E-14</v>
      </c>
      <c r="W69" s="24">
        <v>-2.0428103653102899E-14</v>
      </c>
      <c r="X69" s="20">
        <f t="shared" si="6"/>
        <v>-1.7339912930052967E-14</v>
      </c>
      <c r="Y69" s="20">
        <f t="shared" si="2"/>
        <v>5.7799709766843211E-15</v>
      </c>
      <c r="Z69" s="20">
        <f t="shared" si="3"/>
        <v>-3.4679825860105939E-15</v>
      </c>
      <c r="AA69" s="20">
        <f t="shared" si="4"/>
        <v>-1.502792453937924E-14</v>
      </c>
    </row>
    <row r="70" spans="2:27" x14ac:dyDescent="0.4">
      <c r="B70" s="24">
        <v>9.9999999999980105E-2</v>
      </c>
      <c r="C70" s="20">
        <f t="shared" si="5"/>
        <v>8.4741235973825393E-2</v>
      </c>
      <c r="D70" s="20">
        <f t="shared" si="0"/>
        <v>-2.7871704695515004E-2</v>
      </c>
      <c r="E70" s="20">
        <f t="shared" si="1"/>
        <v>5.686953127831039E-2</v>
      </c>
      <c r="W70" s="24">
        <v>9.9999999999980105E-2</v>
      </c>
      <c r="X70" s="20">
        <f t="shared" si="6"/>
        <v>8.4741235973825393E-2</v>
      </c>
      <c r="Y70" s="20">
        <f t="shared" si="2"/>
        <v>-2.7871704695515004E-2</v>
      </c>
      <c r="Z70" s="20">
        <f t="shared" si="3"/>
        <v>1.6277961453512388E-2</v>
      </c>
      <c r="AA70" s="20">
        <f t="shared" si="4"/>
        <v>7.3147492731822777E-2</v>
      </c>
    </row>
    <row r="71" spans="2:27" x14ac:dyDescent="0.4">
      <c r="B71" s="24">
        <v>0.19999999999998</v>
      </c>
      <c r="C71" s="20">
        <f t="shared" si="5"/>
        <v>0.16863576552954548</v>
      </c>
      <c r="D71" s="20">
        <f t="shared" si="0"/>
        <v>-5.3253713019523558E-2</v>
      </c>
      <c r="E71" s="20">
        <f t="shared" si="1"/>
        <v>0.11538205251002193</v>
      </c>
      <c r="W71" s="24">
        <v>0.19999999999998</v>
      </c>
      <c r="X71" s="20">
        <f t="shared" si="6"/>
        <v>0.16863576552954548</v>
      </c>
      <c r="Y71" s="20">
        <f t="shared" si="2"/>
        <v>-5.3253713019523558E-2</v>
      </c>
      <c r="Z71" s="20">
        <f t="shared" si="3"/>
        <v>2.8570510229455639E-2</v>
      </c>
      <c r="AA71" s="20">
        <f t="shared" si="4"/>
        <v>0.14395256273947757</v>
      </c>
    </row>
    <row r="72" spans="2:27" x14ac:dyDescent="0.4">
      <c r="B72" s="24">
        <v>0.29999999999998</v>
      </c>
      <c r="C72" s="20">
        <f t="shared" si="5"/>
        <v>0.25084534225966726</v>
      </c>
      <c r="D72" s="20">
        <f t="shared" si="0"/>
        <v>-7.3878725762433442E-2</v>
      </c>
      <c r="E72" s="20">
        <f t="shared" si="1"/>
        <v>0.17696661649723383</v>
      </c>
      <c r="W72" s="24">
        <v>0.29999999999998</v>
      </c>
      <c r="X72" s="20">
        <f t="shared" si="6"/>
        <v>0.25084534225966726</v>
      </c>
      <c r="Y72" s="20">
        <f t="shared" si="2"/>
        <v>-7.3878725762433442E-2</v>
      </c>
      <c r="Z72" s="20">
        <f t="shared" si="3"/>
        <v>3.3868001669849192E-2</v>
      </c>
      <c r="AA72" s="20">
        <f t="shared" si="4"/>
        <v>0.21083461816708302</v>
      </c>
    </row>
    <row r="73" spans="2:27" x14ac:dyDescent="0.4">
      <c r="B73" s="24">
        <v>0.39999999999997998</v>
      </c>
      <c r="C73" s="20">
        <f t="shared" si="5"/>
        <v>0.33054855524837629</v>
      </c>
      <c r="D73" s="20">
        <f t="shared" si="0"/>
        <v>-8.7904371962389691E-2</v>
      </c>
      <c r="E73" s="20">
        <f t="shared" si="1"/>
        <v>0.24264418328598658</v>
      </c>
      <c r="W73" s="24">
        <v>0.39999999999997998</v>
      </c>
      <c r="X73" s="20">
        <f t="shared" si="6"/>
        <v>0.33054855524837629</v>
      </c>
      <c r="Y73" s="20">
        <f t="shared" si="2"/>
        <v>-8.7904371962389691E-2</v>
      </c>
      <c r="Z73" s="20">
        <f t="shared" si="3"/>
        <v>3.0873425113611706E-2</v>
      </c>
      <c r="AA73" s="20">
        <f t="shared" si="4"/>
        <v>0.27351760839959827</v>
      </c>
    </row>
    <row r="74" spans="2:27" x14ac:dyDescent="0.4">
      <c r="B74" s="24">
        <v>0.49999999999998002</v>
      </c>
      <c r="C74" s="20">
        <f t="shared" si="5"/>
        <v>0.40694903633786889</v>
      </c>
      <c r="D74" s="20">
        <f t="shared" ref="D74:D137" si="7">$A$11*D$5*SIN(3*$B74)</f>
        <v>-9.4077782416248007E-2</v>
      </c>
      <c r="E74" s="20">
        <f t="shared" ref="E74:E137" si="8">C74+D74</f>
        <v>0.31287125392162085</v>
      </c>
      <c r="W74" s="24">
        <v>0.49999999999998002</v>
      </c>
      <c r="X74" s="20">
        <f t="shared" si="6"/>
        <v>0.40694903633786889</v>
      </c>
      <c r="Y74" s="20">
        <f t="shared" ref="Y74:Y137" si="9">$A$11*Y$5*SIN(3*$B74)</f>
        <v>-9.4077782416248007E-2</v>
      </c>
      <c r="Z74" s="20">
        <f t="shared" ref="Z74:Z137" si="10">$A$11*Z$5*SIN(5*$W74)</f>
        <v>2.0319957341218674E-2</v>
      </c>
      <c r="AA74" s="20">
        <f t="shared" ref="AA74:AA137" si="11">X74+Y74+Z74</f>
        <v>0.33319121126283952</v>
      </c>
    </row>
    <row r="75" spans="2:27" x14ac:dyDescent="0.4">
      <c r="B75" s="24">
        <v>0.59999999999997999</v>
      </c>
      <c r="C75" s="20">
        <f t="shared" ref="C75:C138" si="12">$A$11*C$5*SIN($B75)</f>
        <v>0.47928341717574002</v>
      </c>
      <c r="D75" s="20">
        <f t="shared" si="7"/>
        <v>-9.1847504754132392E-2</v>
      </c>
      <c r="E75" s="20">
        <f t="shared" si="8"/>
        <v>0.38743591242160763</v>
      </c>
      <c r="W75" s="24">
        <v>0.59999999999997999</v>
      </c>
      <c r="X75" s="20">
        <f t="shared" ref="X75:X138" si="13">$A$11*X$5*SIN($B75)</f>
        <v>0.47928341717574002</v>
      </c>
      <c r="Y75" s="20">
        <f t="shared" si="9"/>
        <v>-9.1847504754132392E-2</v>
      </c>
      <c r="Z75" s="20">
        <f t="shared" si="10"/>
        <v>4.7914553284078348E-3</v>
      </c>
      <c r="AA75" s="20">
        <f t="shared" si="11"/>
        <v>0.39222736775001549</v>
      </c>
    </row>
    <row r="76" spans="2:27" x14ac:dyDescent="0.4">
      <c r="B76" s="24">
        <v>0.69999999999997997</v>
      </c>
      <c r="C76" s="20">
        <f t="shared" si="12"/>
        <v>0.54682895653922514</v>
      </c>
      <c r="D76" s="20">
        <f t="shared" si="7"/>
        <v>-8.141276303727249E-2</v>
      </c>
      <c r="E76" s="20">
        <f t="shared" si="8"/>
        <v>0.46541619350195262</v>
      </c>
      <c r="W76" s="24">
        <v>0.69999999999997997</v>
      </c>
      <c r="X76" s="20">
        <f t="shared" si="13"/>
        <v>0.54682895653922514</v>
      </c>
      <c r="Y76" s="20">
        <f t="shared" si="9"/>
        <v>-8.141276303727249E-2</v>
      </c>
      <c r="Z76" s="20">
        <f t="shared" si="10"/>
        <v>-1.191016205664381E-2</v>
      </c>
      <c r="AA76" s="20">
        <f t="shared" si="11"/>
        <v>0.45350603144530882</v>
      </c>
    </row>
    <row r="77" spans="2:27" x14ac:dyDescent="0.4">
      <c r="B77" s="24">
        <v>0.79999999999997995</v>
      </c>
      <c r="C77" s="20">
        <f t="shared" si="12"/>
        <v>0.60891076172659109</v>
      </c>
      <c r="D77" s="20">
        <f t="shared" si="7"/>
        <v>-6.3705661665953248E-2</v>
      </c>
      <c r="E77" s="20">
        <f t="shared" si="8"/>
        <v>0.54520510006063783</v>
      </c>
      <c r="W77" s="24">
        <v>0.79999999999997995</v>
      </c>
      <c r="X77" s="20">
        <f t="shared" si="13"/>
        <v>0.60891076172659109</v>
      </c>
      <c r="Y77" s="20">
        <f t="shared" si="9"/>
        <v>-6.3705661665953248E-2</v>
      </c>
      <c r="Z77" s="20">
        <f t="shared" si="10"/>
        <v>-2.5695756388805821E-2</v>
      </c>
      <c r="AA77" s="20">
        <f t="shared" si="11"/>
        <v>0.51950934367183199</v>
      </c>
    </row>
    <row r="78" spans="2:27" x14ac:dyDescent="0.4">
      <c r="B78" s="24">
        <v>0.89999999999998004</v>
      </c>
      <c r="C78" s="20">
        <f t="shared" si="12"/>
        <v>0.66490853186192211</v>
      </c>
      <c r="D78" s="20">
        <f t="shared" si="7"/>
        <v>-4.0307923269478428E-2</v>
      </c>
      <c r="E78" s="20">
        <f t="shared" si="8"/>
        <v>0.62460060859244371</v>
      </c>
      <c r="W78" s="24">
        <v>0.89999999999998004</v>
      </c>
      <c r="X78" s="20">
        <f t="shared" si="13"/>
        <v>0.66490853186192211</v>
      </c>
      <c r="Y78" s="20">
        <f t="shared" si="9"/>
        <v>-4.0307923269478428E-2</v>
      </c>
      <c r="Z78" s="20">
        <f t="shared" si="10"/>
        <v>-3.3190133386154445E-2</v>
      </c>
      <c r="AA78" s="20">
        <f t="shared" si="11"/>
        <v>0.59141047520628931</v>
      </c>
    </row>
    <row r="79" spans="2:27" x14ac:dyDescent="0.4">
      <c r="B79" s="24">
        <v>0.99999999999998002</v>
      </c>
      <c r="C79" s="20">
        <f t="shared" si="12"/>
        <v>0.71426275573642761</v>
      </c>
      <c r="D79" s="20">
        <f t="shared" si="7"/>
        <v>-1.3309598134462475E-2</v>
      </c>
      <c r="E79" s="20">
        <f t="shared" si="8"/>
        <v>0.70095315760196519</v>
      </c>
      <c r="W79" s="24">
        <v>0.99999999999998002</v>
      </c>
      <c r="X79" s="20">
        <f t="shared" si="13"/>
        <v>0.71426275573642761</v>
      </c>
      <c r="Y79" s="20">
        <f t="shared" si="9"/>
        <v>-1.3309598134462475E-2</v>
      </c>
      <c r="Z79" s="20">
        <f t="shared" si="10"/>
        <v>-3.2558408184203372E-2</v>
      </c>
      <c r="AA79" s="20">
        <f t="shared" si="11"/>
        <v>0.66839474941776178</v>
      </c>
    </row>
    <row r="80" spans="2:27" x14ac:dyDescent="0.4">
      <c r="B80" s="24">
        <v>1.0999999999999699</v>
      </c>
      <c r="C80" s="20">
        <f t="shared" si="12"/>
        <v>0.75648030225948715</v>
      </c>
      <c r="D80" s="20">
        <f t="shared" si="7"/>
        <v>1.4877633762575424E-2</v>
      </c>
      <c r="E80" s="20">
        <f t="shared" si="8"/>
        <v>0.7713579360220626</v>
      </c>
      <c r="W80" s="24">
        <v>1.0999999999999699</v>
      </c>
      <c r="X80" s="20">
        <f t="shared" si="13"/>
        <v>0.75648030225948715</v>
      </c>
      <c r="Y80" s="20">
        <f t="shared" si="9"/>
        <v>1.4877633762575424E-2</v>
      </c>
      <c r="Z80" s="20">
        <f t="shared" si="10"/>
        <v>-2.3955249144578149E-2</v>
      </c>
      <c r="AA80" s="20">
        <f t="shared" si="11"/>
        <v>0.74740268687748446</v>
      </c>
    </row>
    <row r="81" spans="2:27" x14ac:dyDescent="0.4">
      <c r="B81" s="24">
        <v>1.19999999999997</v>
      </c>
      <c r="C81" s="20">
        <f t="shared" si="12"/>
        <v>0.7911393476615165</v>
      </c>
      <c r="D81" s="20">
        <f t="shared" si="7"/>
        <v>4.1735890944936106E-2</v>
      </c>
      <c r="E81" s="20">
        <f t="shared" si="8"/>
        <v>0.83287523860645263</v>
      </c>
      <c r="W81" s="24">
        <v>1.19999999999997</v>
      </c>
      <c r="X81" s="20">
        <f t="shared" si="13"/>
        <v>0.7911393476615165</v>
      </c>
      <c r="Y81" s="20">
        <f t="shared" si="9"/>
        <v>4.1735890944936106E-2</v>
      </c>
      <c r="Z81" s="20">
        <f t="shared" si="10"/>
        <v>-9.4870096458382035E-3</v>
      </c>
      <c r="AA81" s="20">
        <f t="shared" si="11"/>
        <v>0.82338822896061448</v>
      </c>
    </row>
    <row r="82" spans="2:27" x14ac:dyDescent="0.4">
      <c r="B82" s="24">
        <v>1.2999999999999701</v>
      </c>
      <c r="C82" s="20">
        <f t="shared" si="12"/>
        <v>0.81789359021761077</v>
      </c>
      <c r="D82" s="20">
        <f t="shared" si="7"/>
        <v>6.4866005289153428E-2</v>
      </c>
      <c r="E82" s="20">
        <f t="shared" si="8"/>
        <v>0.88275959550676419</v>
      </c>
      <c r="W82" s="24">
        <v>1.2999999999999701</v>
      </c>
      <c r="X82" s="20">
        <f t="shared" si="13"/>
        <v>0.81789359021761077</v>
      </c>
      <c r="Y82" s="20">
        <f t="shared" si="9"/>
        <v>6.4866005289153428E-2</v>
      </c>
      <c r="Z82" s="20">
        <f t="shared" si="10"/>
        <v>7.3039806852314227E-3</v>
      </c>
      <c r="AA82" s="20">
        <f t="shared" si="11"/>
        <v>0.89006357619199561</v>
      </c>
    </row>
    <row r="83" spans="2:27" x14ac:dyDescent="0.4">
      <c r="B83" s="24">
        <v>1.3999999999999699</v>
      </c>
      <c r="C83" s="20">
        <f t="shared" si="12"/>
        <v>0.83647571037992641</v>
      </c>
      <c r="D83" s="20">
        <f t="shared" si="7"/>
        <v>8.2201832568149502E-2</v>
      </c>
      <c r="E83" s="20">
        <f t="shared" si="8"/>
        <v>0.91867754294807591</v>
      </c>
      <c r="W83" s="24">
        <v>1.3999999999999699</v>
      </c>
      <c r="X83" s="20">
        <f t="shared" si="13"/>
        <v>0.83647571037992641</v>
      </c>
      <c r="Y83" s="20">
        <f t="shared" si="9"/>
        <v>8.2201832568149502E-2</v>
      </c>
      <c r="Z83" s="20">
        <f t="shared" si="10"/>
        <v>2.2306701809324536E-2</v>
      </c>
      <c r="AA83" s="20">
        <f t="shared" si="11"/>
        <v>0.94098424475740039</v>
      </c>
    </row>
    <row r="84" spans="2:27" x14ac:dyDescent="0.4">
      <c r="B84" s="24">
        <v>1.49999999999997</v>
      </c>
      <c r="C84" s="20">
        <f t="shared" si="12"/>
        <v>0.84670004174623392</v>
      </c>
      <c r="D84" s="20">
        <f t="shared" si="7"/>
        <v>9.2194814961540306E-2</v>
      </c>
      <c r="E84" s="20">
        <f t="shared" si="8"/>
        <v>0.93889485670777417</v>
      </c>
      <c r="W84" s="24">
        <v>1.49999999999997</v>
      </c>
      <c r="X84" s="20">
        <f t="shared" si="13"/>
        <v>0.84670004174623392</v>
      </c>
      <c r="Y84" s="20">
        <f t="shared" si="9"/>
        <v>9.2194814961540306E-2</v>
      </c>
      <c r="Z84" s="20">
        <f t="shared" si="10"/>
        <v>3.1847964357071885E-2</v>
      </c>
      <c r="AA84" s="20">
        <f t="shared" si="11"/>
        <v>0.97074282106484611</v>
      </c>
    </row>
    <row r="85" spans="2:27" x14ac:dyDescent="0.4">
      <c r="B85" s="24">
        <v>1.5999999999999699</v>
      </c>
      <c r="C85" s="20">
        <f t="shared" si="12"/>
        <v>0.84846442617723561</v>
      </c>
      <c r="D85" s="20">
        <f t="shared" si="7"/>
        <v>9.3952309113736088E-2</v>
      </c>
      <c r="E85" s="20">
        <f t="shared" si="8"/>
        <v>0.9424167352909717</v>
      </c>
      <c r="W85" s="24">
        <v>1.5999999999999699</v>
      </c>
      <c r="X85" s="20">
        <f t="shared" si="13"/>
        <v>0.84846442617723561</v>
      </c>
      <c r="Y85" s="20">
        <f t="shared" si="9"/>
        <v>9.3952309113736088E-2</v>
      </c>
      <c r="Z85" s="20">
        <f t="shared" si="10"/>
        <v>3.3591734493620309E-2</v>
      </c>
      <c r="AA85" s="20">
        <f t="shared" si="11"/>
        <v>0.97600846978459199</v>
      </c>
    </row>
    <row r="86" spans="2:27" x14ac:dyDescent="0.4">
      <c r="B86" s="24">
        <v>1.69999999999997</v>
      </c>
      <c r="C86" s="20">
        <f t="shared" si="12"/>
        <v>0.84175123452692502</v>
      </c>
      <c r="D86" s="20">
        <f t="shared" si="7"/>
        <v>8.7317323306380326E-2</v>
      </c>
      <c r="E86" s="20">
        <f t="shared" si="8"/>
        <v>0.92906855783330533</v>
      </c>
      <c r="W86" s="24">
        <v>1.69999999999997</v>
      </c>
      <c r="X86" s="20">
        <f t="shared" si="13"/>
        <v>0.84175123452692502</v>
      </c>
      <c r="Y86" s="20">
        <f t="shared" si="9"/>
        <v>8.7317323306380326E-2</v>
      </c>
      <c r="Z86" s="20">
        <f t="shared" si="10"/>
        <v>2.7111076473433113E-2</v>
      </c>
      <c r="AA86" s="20">
        <f t="shared" si="11"/>
        <v>0.95617963430673847</v>
      </c>
    </row>
    <row r="87" spans="2:27" x14ac:dyDescent="0.4">
      <c r="B87" s="24">
        <v>1.7999999999999701</v>
      </c>
      <c r="C87" s="20">
        <f t="shared" si="12"/>
        <v>0.82662754278718586</v>
      </c>
      <c r="D87" s="20">
        <f t="shared" si="7"/>
        <v>7.2882541060989597E-2</v>
      </c>
      <c r="E87" s="20">
        <f t="shared" si="8"/>
        <v>0.89951008384817543</v>
      </c>
      <c r="W87" s="24">
        <v>1.7999999999999701</v>
      </c>
      <c r="X87" s="20">
        <f t="shared" si="13"/>
        <v>0.82662754278718586</v>
      </c>
      <c r="Y87" s="20">
        <f t="shared" si="9"/>
        <v>7.2882541060989597E-2</v>
      </c>
      <c r="Z87" s="20">
        <f t="shared" si="10"/>
        <v>1.3992681400702192E-2</v>
      </c>
      <c r="AA87" s="20">
        <f t="shared" si="11"/>
        <v>0.91350276524887764</v>
      </c>
    </row>
    <row r="88" spans="2:27" x14ac:dyDescent="0.4">
      <c r="B88" s="24">
        <v>1.8999999999999699</v>
      </c>
      <c r="C88" s="20">
        <f t="shared" si="12"/>
        <v>0.80324446188665377</v>
      </c>
      <c r="D88" s="20">
        <f t="shared" si="7"/>
        <v>5.1937378485136916E-2</v>
      </c>
      <c r="E88" s="20">
        <f t="shared" si="8"/>
        <v>0.85518184037179068</v>
      </c>
      <c r="W88" s="24">
        <v>1.8999999999999699</v>
      </c>
      <c r="X88" s="20">
        <f t="shared" si="13"/>
        <v>0.80324446188665377</v>
      </c>
      <c r="Y88" s="20">
        <f t="shared" si="9"/>
        <v>5.1937378485136916E-2</v>
      </c>
      <c r="Z88" s="20">
        <f t="shared" si="10"/>
        <v>-2.5516100907450601E-3</v>
      </c>
      <c r="AA88" s="20">
        <f t="shared" si="11"/>
        <v>0.85263023028104556</v>
      </c>
    </row>
    <row r="89" spans="2:27" x14ac:dyDescent="0.4">
      <c r="B89" s="24">
        <v>1.99999999999997</v>
      </c>
      <c r="C89" s="20">
        <f t="shared" si="12"/>
        <v>0.77183562784026782</v>
      </c>
      <c r="D89" s="20">
        <f t="shared" si="7"/>
        <v>2.6352804571767311E-2</v>
      </c>
      <c r="E89" s="20">
        <f t="shared" si="8"/>
        <v>0.79818843241203519</v>
      </c>
      <c r="W89" s="24">
        <v>1.99999999999997</v>
      </c>
      <c r="X89" s="20">
        <f t="shared" si="13"/>
        <v>0.77183562784026782</v>
      </c>
      <c r="Y89" s="20">
        <f t="shared" si="9"/>
        <v>2.6352804571767311E-2</v>
      </c>
      <c r="Z89" s="20">
        <f t="shared" si="10"/>
        <v>-1.847117844146505E-2</v>
      </c>
      <c r="AA89" s="20">
        <f t="shared" si="11"/>
        <v>0.77971725397057012</v>
      </c>
    </row>
    <row r="90" spans="2:27" x14ac:dyDescent="0.4">
      <c r="B90" s="24">
        <v>2.0999999999999699</v>
      </c>
      <c r="C90" s="20">
        <f t="shared" si="12"/>
        <v>0.73271486733543967</v>
      </c>
      <c r="D90" s="20">
        <f t="shared" si="7"/>
        <v>-1.5857868887260414E-3</v>
      </c>
      <c r="E90" s="20">
        <f t="shared" si="8"/>
        <v>0.73112908044671365</v>
      </c>
      <c r="W90" s="24">
        <v>2.0999999999999699</v>
      </c>
      <c r="X90" s="20">
        <f t="shared" si="13"/>
        <v>0.73271486733543967</v>
      </c>
      <c r="Y90" s="20">
        <f t="shared" si="9"/>
        <v>-1.5857868887260414E-3</v>
      </c>
      <c r="Z90" s="20">
        <f t="shared" si="10"/>
        <v>-2.9868358104845092E-2</v>
      </c>
      <c r="AA90" s="20">
        <f t="shared" si="11"/>
        <v>0.70126072234186854</v>
      </c>
    </row>
    <row r="91" spans="2:27" x14ac:dyDescent="0.4">
      <c r="B91" s="24">
        <v>2.19999999999997</v>
      </c>
      <c r="C91" s="20">
        <f t="shared" si="12"/>
        <v>0.68627306207952921</v>
      </c>
      <c r="D91" s="20">
        <f t="shared" si="7"/>
        <v>-2.938272472932122E-2</v>
      </c>
      <c r="E91" s="20">
        <f t="shared" si="8"/>
        <v>0.65689033735020796</v>
      </c>
      <c r="W91" s="24">
        <v>2.19999999999997</v>
      </c>
      <c r="X91" s="20">
        <f t="shared" si="13"/>
        <v>0.68627306207952921</v>
      </c>
      <c r="Y91" s="20">
        <f t="shared" si="9"/>
        <v>-2.938272472932122E-2</v>
      </c>
      <c r="Z91" s="20">
        <f t="shared" si="10"/>
        <v>-3.3952722008753065E-2</v>
      </c>
      <c r="AA91" s="20">
        <f t="shared" si="11"/>
        <v>0.62293761534145486</v>
      </c>
    </row>
    <row r="92" spans="2:27" x14ac:dyDescent="0.4">
      <c r="B92" s="24">
        <v>2.2999999999999701</v>
      </c>
      <c r="C92" s="20">
        <f t="shared" si="12"/>
        <v>0.63297424323903373</v>
      </c>
      <c r="D92" s="20">
        <f t="shared" si="7"/>
        <v>-5.4554991278981675E-2</v>
      </c>
      <c r="E92" s="20">
        <f t="shared" si="8"/>
        <v>0.57841925196005206</v>
      </c>
      <c r="W92" s="24">
        <v>2.2999999999999701</v>
      </c>
      <c r="X92" s="20">
        <f t="shared" si="13"/>
        <v>0.63297424323903373</v>
      </c>
      <c r="Y92" s="20">
        <f t="shared" si="9"/>
        <v>-5.4554991278981675E-2</v>
      </c>
      <c r="Z92" s="20">
        <f t="shared" si="10"/>
        <v>-2.9724275422341195E-2</v>
      </c>
      <c r="AA92" s="20">
        <f t="shared" si="11"/>
        <v>0.54869497653771082</v>
      </c>
    </row>
    <row r="93" spans="2:27" x14ac:dyDescent="0.4">
      <c r="B93" s="24">
        <v>2.3999999999999702</v>
      </c>
      <c r="C93" s="20">
        <f t="shared" si="12"/>
        <v>0.57335095499356037</v>
      </c>
      <c r="D93" s="20">
        <f t="shared" si="7"/>
        <v>-7.4854022936159656E-2</v>
      </c>
      <c r="E93" s="20">
        <f t="shared" si="8"/>
        <v>0.4984969320574007</v>
      </c>
      <c r="W93" s="24">
        <v>2.3999999999999702</v>
      </c>
      <c r="X93" s="20">
        <f t="shared" si="13"/>
        <v>0.57335095499356037</v>
      </c>
      <c r="Y93" s="20">
        <f t="shared" si="9"/>
        <v>-7.4854022936159656E-2</v>
      </c>
      <c r="Z93" s="20">
        <f t="shared" si="10"/>
        <v>-1.8218289542193386E-2</v>
      </c>
      <c r="AA93" s="20">
        <f t="shared" si="11"/>
        <v>0.4802786425152073</v>
      </c>
    </row>
    <row r="94" spans="2:27" x14ac:dyDescent="0.4">
      <c r="B94" s="24">
        <v>2.4999999999999698</v>
      </c>
      <c r="C94" s="20">
        <f t="shared" si="12"/>
        <v>0.50799893353041936</v>
      </c>
      <c r="D94" s="20">
        <f t="shared" si="7"/>
        <v>-8.8466567658534945E-2</v>
      </c>
      <c r="E94" s="20">
        <f t="shared" si="8"/>
        <v>0.41953236587188442</v>
      </c>
      <c r="W94" s="24">
        <v>2.4999999999999698</v>
      </c>
      <c r="X94" s="20">
        <f t="shared" si="13"/>
        <v>0.50799893353041936</v>
      </c>
      <c r="Y94" s="20">
        <f t="shared" si="9"/>
        <v>-8.8466567658534945E-2</v>
      </c>
      <c r="Z94" s="20">
        <f t="shared" si="10"/>
        <v>-2.2518309970561809E-3</v>
      </c>
      <c r="AA94" s="20">
        <f t="shared" si="11"/>
        <v>0.41728053487482825</v>
      </c>
    </row>
    <row r="95" spans="2:27" x14ac:dyDescent="0.4">
      <c r="B95" s="24">
        <v>2.5999999999999699</v>
      </c>
      <c r="C95" s="20">
        <f t="shared" si="12"/>
        <v>0.4375711546455639</v>
      </c>
      <c r="D95" s="20">
        <f t="shared" si="7"/>
        <v>-9.417665736763571E-2</v>
      </c>
      <c r="E95" s="20">
        <f t="shared" si="8"/>
        <v>0.3433944972779282</v>
      </c>
      <c r="W95" s="24">
        <v>2.5999999999999699</v>
      </c>
      <c r="X95" s="20">
        <f t="shared" si="13"/>
        <v>0.4375711546455639</v>
      </c>
      <c r="Y95" s="20">
        <f t="shared" si="9"/>
        <v>-9.417665736763571E-2</v>
      </c>
      <c r="Z95" s="20">
        <f t="shared" si="10"/>
        <v>1.4265954311512006E-2</v>
      </c>
      <c r="AA95" s="20">
        <f t="shared" si="11"/>
        <v>0.35766045158944021</v>
      </c>
    </row>
    <row r="96" spans="2:27" x14ac:dyDescent="0.4">
      <c r="B96" s="24">
        <v>2.69999999999997</v>
      </c>
      <c r="C96" s="20">
        <f t="shared" si="12"/>
        <v>0.36277130942528307</v>
      </c>
      <c r="D96" s="20">
        <f t="shared" si="7"/>
        <v>-9.1474226755829544E-2</v>
      </c>
      <c r="E96" s="20">
        <f t="shared" si="8"/>
        <v>0.27129708266945352</v>
      </c>
      <c r="W96" s="24">
        <v>2.69999999999997</v>
      </c>
      <c r="X96" s="20">
        <f t="shared" si="13"/>
        <v>0.36277130942528307</v>
      </c>
      <c r="Y96" s="20">
        <f t="shared" si="9"/>
        <v>-9.1474226755829544E-2</v>
      </c>
      <c r="Z96" s="20">
        <f t="shared" si="10"/>
        <v>2.7290936462071647E-2</v>
      </c>
      <c r="AA96" s="20">
        <f t="shared" si="11"/>
        <v>0.29858801913152516</v>
      </c>
    </row>
    <row r="97" spans="2:27" x14ac:dyDescent="0.4">
      <c r="B97" s="24">
        <v>2.7999999999999701</v>
      </c>
      <c r="C97" s="20">
        <f t="shared" si="12"/>
        <v>0.28434677319747642</v>
      </c>
      <c r="D97" s="20">
        <f t="shared" si="7"/>
        <v>-8.0600675901151789E-2</v>
      </c>
      <c r="E97" s="20">
        <f t="shared" si="8"/>
        <v>0.20374609729632465</v>
      </c>
      <c r="W97" s="24">
        <v>2.7999999999999701</v>
      </c>
      <c r="X97" s="20">
        <f t="shared" si="13"/>
        <v>0.28434677319747642</v>
      </c>
      <c r="Y97" s="20">
        <f t="shared" si="9"/>
        <v>-8.0600675901151789E-2</v>
      </c>
      <c r="Z97" s="20">
        <f t="shared" si="10"/>
        <v>3.3634145562032383E-2</v>
      </c>
      <c r="AA97" s="20">
        <f t="shared" si="11"/>
        <v>0.23738024285835702</v>
      </c>
    </row>
    <row r="98" spans="2:27" x14ac:dyDescent="0.4">
      <c r="B98" s="24">
        <v>2.8999999999999702</v>
      </c>
      <c r="C98" s="20">
        <f t="shared" si="12"/>
        <v>0.2030811380044272</v>
      </c>
      <c r="D98" s="20">
        <f t="shared" si="7"/>
        <v>-6.252730671728482E-2</v>
      </c>
      <c r="E98" s="20">
        <f t="shared" si="8"/>
        <v>0.14055383128714238</v>
      </c>
      <c r="W98" s="24">
        <v>2.8999999999999702</v>
      </c>
      <c r="X98" s="20">
        <f t="shared" si="13"/>
        <v>0.2030811380044272</v>
      </c>
      <c r="Y98" s="20">
        <f t="shared" si="9"/>
        <v>-6.252730671728482E-2</v>
      </c>
      <c r="Z98" s="20">
        <f t="shared" si="10"/>
        <v>3.1742542796572522E-2</v>
      </c>
      <c r="AA98" s="20">
        <f t="shared" si="11"/>
        <v>0.1722963740837149</v>
      </c>
    </row>
    <row r="99" spans="2:27" x14ac:dyDescent="0.4">
      <c r="B99" s="24">
        <v>2.9999999999999698</v>
      </c>
      <c r="C99" s="20">
        <f t="shared" si="12"/>
        <v>0.11978638321013726</v>
      </c>
      <c r="D99" s="20">
        <f t="shared" si="7"/>
        <v>-3.8868559446389936E-2</v>
      </c>
      <c r="E99" s="20">
        <f t="shared" si="8"/>
        <v>8.0917823763747329E-2</v>
      </c>
      <c r="W99" s="24">
        <v>2.9999999999999698</v>
      </c>
      <c r="X99" s="20">
        <f t="shared" si="13"/>
        <v>0.11978638321013726</v>
      </c>
      <c r="Y99" s="20">
        <f t="shared" si="9"/>
        <v>-3.8868559446389936E-2</v>
      </c>
      <c r="Z99" s="20">
        <f t="shared" si="10"/>
        <v>2.2079258494629491E-2</v>
      </c>
      <c r="AA99" s="20">
        <f t="shared" si="11"/>
        <v>0.10299708225837682</v>
      </c>
    </row>
    <row r="100" spans="2:27" x14ac:dyDescent="0.4">
      <c r="B100" s="24">
        <v>3.0999999999999699</v>
      </c>
      <c r="C100" s="20">
        <f t="shared" si="12"/>
        <v>3.5294762470925126E-2</v>
      </c>
      <c r="D100" s="20">
        <f t="shared" si="7"/>
        <v>-1.1737799520483172E-2</v>
      </c>
      <c r="E100" s="20">
        <f t="shared" si="8"/>
        <v>2.3556962950441955E-2</v>
      </c>
      <c r="W100" s="24">
        <v>3.0999999999999699</v>
      </c>
      <c r="X100" s="20">
        <f t="shared" si="13"/>
        <v>3.5294762470925126E-2</v>
      </c>
      <c r="Y100" s="20">
        <f t="shared" si="9"/>
        <v>-1.1737799520483172E-2</v>
      </c>
      <c r="Z100" s="20">
        <f t="shared" si="10"/>
        <v>7.0102016721408983E-3</v>
      </c>
      <c r="AA100" s="20">
        <f t="shared" si="11"/>
        <v>3.0567164622582854E-2</v>
      </c>
    </row>
    <row r="101" spans="2:27" x14ac:dyDescent="0.4">
      <c r="B101" s="24">
        <v>3.19999999999997</v>
      </c>
      <c r="C101" s="20">
        <f t="shared" si="12"/>
        <v>-4.9549511867999191E-2</v>
      </c>
      <c r="D101" s="20">
        <f t="shared" si="7"/>
        <v>1.6441463078472541E-2</v>
      </c>
      <c r="E101" s="20">
        <f t="shared" si="8"/>
        <v>-3.3108048789526653E-2</v>
      </c>
      <c r="W101" s="24">
        <v>3.19999999999997</v>
      </c>
      <c r="X101" s="20">
        <f t="shared" si="13"/>
        <v>-4.9549511867999191E-2</v>
      </c>
      <c r="Y101" s="20">
        <f t="shared" si="9"/>
        <v>1.6441463078472541E-2</v>
      </c>
      <c r="Z101" s="20">
        <f t="shared" si="10"/>
        <v>-9.7751970090183792E-3</v>
      </c>
      <c r="AA101" s="20">
        <f t="shared" si="11"/>
        <v>-4.2883245798545036E-2</v>
      </c>
    </row>
    <row r="102" spans="2:27" x14ac:dyDescent="0.4">
      <c r="B102" s="24">
        <v>3.2999999999999701</v>
      </c>
      <c r="C102" s="20">
        <f t="shared" si="12"/>
        <v>-0.13389870386322944</v>
      </c>
      <c r="D102" s="20">
        <f t="shared" si="7"/>
        <v>4.3152058747435801E-2</v>
      </c>
      <c r="E102" s="20">
        <f t="shared" si="8"/>
        <v>-9.0746645115793639E-2</v>
      </c>
      <c r="W102" s="24">
        <v>3.2999999999999701</v>
      </c>
      <c r="X102" s="20">
        <f t="shared" si="13"/>
        <v>-0.13389870386322944</v>
      </c>
      <c r="Y102" s="20">
        <f t="shared" si="9"/>
        <v>4.3152058747435801E-2</v>
      </c>
      <c r="Z102" s="20">
        <f t="shared" si="10"/>
        <v>-2.4167286540455756E-2</v>
      </c>
      <c r="AA102" s="20">
        <f t="shared" si="11"/>
        <v>-0.1149139316562494</v>
      </c>
    </row>
    <row r="103" spans="2:27" x14ac:dyDescent="0.4">
      <c r="B103" s="24">
        <v>3.3999999999999702</v>
      </c>
      <c r="C103" s="20">
        <f t="shared" si="12"/>
        <v>-0.21691002427048517</v>
      </c>
      <c r="D103" s="20">
        <f t="shared" si="7"/>
        <v>6.600800952616187E-2</v>
      </c>
      <c r="E103" s="20">
        <f t="shared" si="8"/>
        <v>-0.1509020147443233</v>
      </c>
      <c r="W103" s="24">
        <v>3.3999999999999702</v>
      </c>
      <c r="X103" s="20">
        <f t="shared" si="13"/>
        <v>-0.21691002427048517</v>
      </c>
      <c r="Y103" s="20">
        <f t="shared" si="9"/>
        <v>6.600800952616187E-2</v>
      </c>
      <c r="Z103" s="20">
        <f t="shared" si="10"/>
        <v>-3.2642381463205389E-2</v>
      </c>
      <c r="AA103" s="20">
        <f t="shared" si="11"/>
        <v>-0.18354439620752869</v>
      </c>
    </row>
    <row r="104" spans="2:27" x14ac:dyDescent="0.4">
      <c r="B104" s="24">
        <v>3.4999999999999698</v>
      </c>
      <c r="C104" s="20">
        <f t="shared" si="12"/>
        <v>-0.29775405141615102</v>
      </c>
      <c r="D104" s="20">
        <f t="shared" si="7"/>
        <v>8.2967661402350165E-2</v>
      </c>
      <c r="E104" s="20">
        <f t="shared" si="8"/>
        <v>-0.21478639001380084</v>
      </c>
      <c r="W104" s="24">
        <v>3.4999999999999698</v>
      </c>
      <c r="X104" s="20">
        <f t="shared" si="13"/>
        <v>-0.29775405141615102</v>
      </c>
      <c r="Y104" s="20">
        <f t="shared" si="9"/>
        <v>8.2967661402350165E-2</v>
      </c>
      <c r="Z104" s="20">
        <f t="shared" si="10"/>
        <v>-3.3125482960909447E-2</v>
      </c>
      <c r="AA104" s="20">
        <f t="shared" si="11"/>
        <v>-0.24791187297471029</v>
      </c>
    </row>
    <row r="105" spans="2:27" x14ac:dyDescent="0.4">
      <c r="B105" s="24">
        <v>3.5999999999999699</v>
      </c>
      <c r="C105" s="20">
        <f t="shared" si="12"/>
        <v>-0.37562301850447055</v>
      </c>
      <c r="D105" s="20">
        <f t="shared" si="7"/>
        <v>9.251605918400474E-2</v>
      </c>
      <c r="E105" s="20">
        <f t="shared" si="8"/>
        <v>-0.28310695932046581</v>
      </c>
      <c r="W105" s="24">
        <v>3.5999999999999699</v>
      </c>
      <c r="X105" s="20">
        <f t="shared" si="13"/>
        <v>-0.37562301850447055</v>
      </c>
      <c r="Y105" s="20">
        <f t="shared" si="9"/>
        <v>9.251605918400474E-2</v>
      </c>
      <c r="Z105" s="20">
        <f t="shared" si="10"/>
        <v>-2.5498310938176207E-2</v>
      </c>
      <c r="AA105" s="20">
        <f t="shared" si="11"/>
        <v>-0.30860527025864204</v>
      </c>
    </row>
    <row r="106" spans="2:27" x14ac:dyDescent="0.4">
      <c r="B106" s="24">
        <v>3.69999999999997</v>
      </c>
      <c r="C106" s="20">
        <f t="shared" si="12"/>
        <v>-0.44973888455635536</v>
      </c>
      <c r="D106" s="20">
        <f t="shared" si="7"/>
        <v>9.3800272934817547E-2</v>
      </c>
      <c r="E106" s="20">
        <f t="shared" si="8"/>
        <v>-0.35593861162153784</v>
      </c>
      <c r="W106" s="24">
        <v>3.69999999999997</v>
      </c>
      <c r="X106" s="20">
        <f t="shared" si="13"/>
        <v>-0.44973888455635536</v>
      </c>
      <c r="Y106" s="20">
        <f t="shared" si="9"/>
        <v>9.3800272934817547E-2</v>
      </c>
      <c r="Z106" s="20">
        <f t="shared" si="10"/>
        <v>-1.1628263113094534E-2</v>
      </c>
      <c r="AA106" s="20">
        <f t="shared" si="11"/>
        <v>-0.36756687473463234</v>
      </c>
    </row>
    <row r="107" spans="2:27" x14ac:dyDescent="0.4">
      <c r="B107" s="24">
        <v>3.7999999999999701</v>
      </c>
      <c r="C107" s="20">
        <f t="shared" si="12"/>
        <v>-0.51936110833766291</v>
      </c>
      <c r="D107" s="20">
        <f t="shared" si="7"/>
        <v>8.6705587665139652E-2</v>
      </c>
      <c r="E107" s="20">
        <f t="shared" si="8"/>
        <v>-0.43265552067252327</v>
      </c>
      <c r="W107" s="24">
        <v>3.7999999999999701</v>
      </c>
      <c r="X107" s="20">
        <f t="shared" si="13"/>
        <v>-0.51936110833766291</v>
      </c>
      <c r="Y107" s="20">
        <f t="shared" si="9"/>
        <v>8.6705587665139652E-2</v>
      </c>
      <c r="Z107" s="20">
        <f t="shared" si="10"/>
        <v>5.0887890719265635E-3</v>
      </c>
      <c r="AA107" s="20">
        <f t="shared" si="11"/>
        <v>-0.42756673160059672</v>
      </c>
    </row>
    <row r="108" spans="2:27" x14ac:dyDescent="0.4">
      <c r="B108" s="24">
        <v>3.8999999999999599</v>
      </c>
      <c r="C108" s="20">
        <f t="shared" si="12"/>
        <v>-0.5837940476024116</v>
      </c>
      <c r="D108" s="20">
        <f t="shared" si="7"/>
        <v>7.1865750480358204E-2</v>
      </c>
      <c r="E108" s="20">
        <f t="shared" si="8"/>
        <v>-0.51192829712205334</v>
      </c>
      <c r="W108" s="24">
        <v>3.8999999999999599</v>
      </c>
      <c r="X108" s="20">
        <f t="shared" si="13"/>
        <v>-0.5837940476024116</v>
      </c>
      <c r="Y108" s="20">
        <f t="shared" si="9"/>
        <v>7.1865750480358204E-2</v>
      </c>
      <c r="Z108" s="20">
        <f t="shared" si="10"/>
        <v>2.0559928214415282E-2</v>
      </c>
      <c r="AA108" s="20">
        <f t="shared" si="11"/>
        <v>-0.49136836890763808</v>
      </c>
    </row>
    <row r="109" spans="2:27" x14ac:dyDescent="0.4">
      <c r="B109" s="24">
        <v>3.99999999999996</v>
      </c>
      <c r="C109" s="20">
        <f t="shared" si="12"/>
        <v>-0.64239390972017896</v>
      </c>
      <c r="D109" s="20">
        <f t="shared" si="7"/>
        <v>5.0606359839423798E-2</v>
      </c>
      <c r="E109" s="20">
        <f t="shared" si="8"/>
        <v>-0.59178754988075521</v>
      </c>
      <c r="W109" s="24">
        <v>3.99999999999996</v>
      </c>
      <c r="X109" s="20">
        <f t="shared" si="13"/>
        <v>-0.64239390972017896</v>
      </c>
      <c r="Y109" s="20">
        <f t="shared" si="9"/>
        <v>5.0606359839423798E-2</v>
      </c>
      <c r="Z109" s="20">
        <f t="shared" si="10"/>
        <v>3.0997279877452544E-2</v>
      </c>
      <c r="AA109" s="20">
        <f t="shared" si="11"/>
        <v>-0.56079027000330273</v>
      </c>
    </row>
    <row r="110" spans="2:27" x14ac:dyDescent="0.4">
      <c r="B110" s="24">
        <v>4.0999999999999996</v>
      </c>
      <c r="C110" s="20">
        <f t="shared" si="12"/>
        <v>-0.69457518423923592</v>
      </c>
      <c r="D110" s="20">
        <f t="shared" si="7"/>
        <v>2.482645379247525E-2</v>
      </c>
      <c r="E110" s="20">
        <f t="shared" si="8"/>
        <v>-0.66974873044676064</v>
      </c>
      <c r="W110" s="24">
        <v>4.0999999999999996</v>
      </c>
      <c r="X110" s="20">
        <f t="shared" si="13"/>
        <v>-0.69457518423923592</v>
      </c>
      <c r="Y110" s="20">
        <f t="shared" si="9"/>
        <v>2.482645379247525E-2</v>
      </c>
      <c r="Z110" s="20">
        <f t="shared" si="10"/>
        <v>3.3845416358559581E-2</v>
      </c>
      <c r="AA110" s="20">
        <f t="shared" si="11"/>
        <v>-0.63590331408820111</v>
      </c>
    </row>
    <row r="111" spans="2:27" x14ac:dyDescent="0.4">
      <c r="B111" s="24">
        <v>4.2</v>
      </c>
      <c r="C111" s="20">
        <f t="shared" si="12"/>
        <v>-0.73981649311338327</v>
      </c>
      <c r="D111" s="20">
        <f t="shared" si="7"/>
        <v>-3.1711254323297201E-3</v>
      </c>
      <c r="E111" s="20">
        <f t="shared" si="8"/>
        <v>-0.74298761854571294</v>
      </c>
      <c r="W111" s="24">
        <v>4.2</v>
      </c>
      <c r="X111" s="20">
        <f t="shared" si="13"/>
        <v>-0.73981649311338327</v>
      </c>
      <c r="Y111" s="20">
        <f t="shared" si="9"/>
        <v>-3.1711254323297201E-3</v>
      </c>
      <c r="Z111" s="20">
        <f t="shared" si="10"/>
        <v>2.84070145149268E-2</v>
      </c>
      <c r="AA111" s="20">
        <f t="shared" si="11"/>
        <v>-0.71458060403078616</v>
      </c>
    </row>
    <row r="112" spans="2:27" x14ac:dyDescent="0.4">
      <c r="B112" s="24">
        <v>4.3</v>
      </c>
      <c r="C112" s="20">
        <f t="shared" si="12"/>
        <v>-0.77766580013915987</v>
      </c>
      <c r="D112" s="20">
        <f t="shared" si="7"/>
        <v>-3.0885437466672362E-2</v>
      </c>
      <c r="E112" s="20">
        <f t="shared" si="8"/>
        <v>-0.80855123760583225</v>
      </c>
      <c r="W112" s="24">
        <v>4.3</v>
      </c>
      <c r="X112" s="20">
        <f t="shared" si="13"/>
        <v>-0.77766580013915987</v>
      </c>
      <c r="Y112" s="20">
        <f t="shared" si="9"/>
        <v>-3.0885437466672362E-2</v>
      </c>
      <c r="Z112" s="20">
        <f t="shared" si="10"/>
        <v>1.6013584788773343E-2</v>
      </c>
      <c r="AA112" s="20">
        <f t="shared" si="11"/>
        <v>-0.7925376528170589</v>
      </c>
    </row>
    <row r="113" spans="2:27" x14ac:dyDescent="0.4">
      <c r="B113" s="24">
        <v>4.4000000000000004</v>
      </c>
      <c r="C113" s="20">
        <f t="shared" si="12"/>
        <v>-0.80774492755208271</v>
      </c>
      <c r="D113" s="20">
        <f t="shared" si="7"/>
        <v>-5.5840845356709197E-2</v>
      </c>
      <c r="E113" s="20">
        <f t="shared" si="8"/>
        <v>-0.8635857729087919</v>
      </c>
      <c r="W113" s="24">
        <v>4.4000000000000004</v>
      </c>
      <c r="X113" s="20">
        <f t="shared" si="13"/>
        <v>-0.80774492755208271</v>
      </c>
      <c r="Y113" s="20">
        <f t="shared" si="9"/>
        <v>-5.5840845356709197E-2</v>
      </c>
      <c r="Z113" s="20">
        <f t="shared" si="10"/>
        <v>-3.0052898696597194E-4</v>
      </c>
      <c r="AA113" s="20">
        <f t="shared" si="11"/>
        <v>-0.86388630189575788</v>
      </c>
    </row>
    <row r="114" spans="2:27" x14ac:dyDescent="0.4">
      <c r="B114" s="24">
        <v>4.5</v>
      </c>
      <c r="C114" s="20">
        <f t="shared" si="12"/>
        <v>-0.82975333465387879</v>
      </c>
      <c r="D114" s="20">
        <f t="shared" si="7"/>
        <v>-7.5808156839096266E-2</v>
      </c>
      <c r="E114" s="20">
        <f t="shared" si="8"/>
        <v>-0.90556149149297505</v>
      </c>
      <c r="W114" s="24">
        <v>4.5</v>
      </c>
      <c r="X114" s="20">
        <f t="shared" si="13"/>
        <v>-0.82975333465387879</v>
      </c>
      <c r="Y114" s="20">
        <f t="shared" si="9"/>
        <v>-7.5808156839096266E-2</v>
      </c>
      <c r="Z114" s="20">
        <f t="shared" si="10"/>
        <v>-1.6541062785381175E-2</v>
      </c>
      <c r="AA114" s="20">
        <f t="shared" si="11"/>
        <v>-0.92210255427835619</v>
      </c>
    </row>
    <row r="115" spans="2:27" x14ac:dyDescent="0.4">
      <c r="B115" s="24">
        <v>4.5999999999999996</v>
      </c>
      <c r="C115" s="20">
        <f t="shared" si="12"/>
        <v>-0.84347112071579944</v>
      </c>
      <c r="D115" s="20">
        <f t="shared" si="7"/>
        <v>-8.9003751446781909E-2</v>
      </c>
      <c r="E115" s="20">
        <f t="shared" si="8"/>
        <v>-0.93247487216258129</v>
      </c>
      <c r="W115" s="24">
        <v>4.5999999999999996</v>
      </c>
      <c r="X115" s="20">
        <f t="shared" si="13"/>
        <v>-0.84347112071579944</v>
      </c>
      <c r="Y115" s="20">
        <f t="shared" si="9"/>
        <v>-8.9003751446781909E-2</v>
      </c>
      <c r="Z115" s="20">
        <f t="shared" si="10"/>
        <v>-2.8731767524202659E-2</v>
      </c>
      <c r="AA115" s="20">
        <f t="shared" si="11"/>
        <v>-0.96120663968678399</v>
      </c>
    </row>
    <row r="116" spans="2:27" x14ac:dyDescent="0.4">
      <c r="B116" s="24">
        <v>4.7</v>
      </c>
      <c r="C116" s="20">
        <f t="shared" si="12"/>
        <v>-0.84876122215401106</v>
      </c>
      <c r="D116" s="20">
        <f t="shared" si="7"/>
        <v>-9.4248906013257222E-2</v>
      </c>
      <c r="E116" s="20">
        <f t="shared" si="8"/>
        <v>-0.94301012816726826</v>
      </c>
      <c r="W116" s="24">
        <v>4.7</v>
      </c>
      <c r="X116" s="20">
        <f t="shared" si="13"/>
        <v>-0.84876122215401106</v>
      </c>
      <c r="Y116" s="20">
        <f t="shared" si="9"/>
        <v>-9.4248906013257222E-2</v>
      </c>
      <c r="Z116" s="20">
        <f t="shared" si="10"/>
        <v>-3.3887933517675592E-2</v>
      </c>
      <c r="AA116" s="20">
        <f t="shared" si="11"/>
        <v>-0.97689806168494386</v>
      </c>
    </row>
    <row r="117" spans="2:27" x14ac:dyDescent="0.4">
      <c r="B117" s="24">
        <v>4.8</v>
      </c>
      <c r="C117" s="20">
        <f t="shared" si="12"/>
        <v>-0.84557078202361824</v>
      </c>
      <c r="D117" s="20">
        <f t="shared" si="7"/>
        <v>-9.1075086502486829E-2</v>
      </c>
      <c r="E117" s="20">
        <f t="shared" si="8"/>
        <v>-0.9366458685261051</v>
      </c>
      <c r="W117" s="24">
        <v>4.8</v>
      </c>
      <c r="X117" s="20">
        <f t="shared" si="13"/>
        <v>-0.84557078202361824</v>
      </c>
      <c r="Y117" s="20">
        <f t="shared" si="9"/>
        <v>-9.1075086502486829E-2</v>
      </c>
      <c r="Z117" s="20">
        <f t="shared" si="10"/>
        <v>-3.074715150302209E-2</v>
      </c>
      <c r="AA117" s="20">
        <f t="shared" si="11"/>
        <v>-0.96739302002912719</v>
      </c>
    </row>
    <row r="118" spans="2:27" x14ac:dyDescent="0.4">
      <c r="B118" s="24">
        <v>4.9000000000000004</v>
      </c>
      <c r="C118" s="20">
        <f t="shared" si="12"/>
        <v>-0.83393167814778424</v>
      </c>
      <c r="D118" s="20">
        <f t="shared" si="7"/>
        <v>-7.9765800758935926E-2</v>
      </c>
      <c r="E118" s="20">
        <f t="shared" si="8"/>
        <v>-0.91369747890672015</v>
      </c>
      <c r="W118" s="24">
        <v>4.9000000000000004</v>
      </c>
      <c r="X118" s="20">
        <f t="shared" si="13"/>
        <v>-0.83393167814778424</v>
      </c>
      <c r="Y118" s="20">
        <f t="shared" si="9"/>
        <v>-7.9765800758935926E-2</v>
      </c>
      <c r="Z118" s="20">
        <f t="shared" si="10"/>
        <v>-2.0078394456031504E-2</v>
      </c>
      <c r="AA118" s="20">
        <f t="shared" si="11"/>
        <v>-0.9337758733627517</v>
      </c>
    </row>
    <row r="119" spans="2:27" x14ac:dyDescent="0.4">
      <c r="B119" s="24">
        <v>5</v>
      </c>
      <c r="C119" s="20">
        <f t="shared" si="12"/>
        <v>-0.81396020460506036</v>
      </c>
      <c r="D119" s="20">
        <f t="shared" si="7"/>
        <v>-6.1331273596182199E-2</v>
      </c>
      <c r="E119" s="20">
        <f t="shared" si="8"/>
        <v>-0.87529147820124253</v>
      </c>
      <c r="W119" s="24">
        <v>5</v>
      </c>
      <c r="X119" s="20">
        <f t="shared" si="13"/>
        <v>-0.81396020460506036</v>
      </c>
      <c r="Y119" s="20">
        <f t="shared" si="9"/>
        <v>-6.1331273596182199E-2</v>
      </c>
      <c r="Z119" s="20">
        <f t="shared" si="10"/>
        <v>-4.4937461877170822E-3</v>
      </c>
      <c r="AA119" s="20">
        <f t="shared" si="11"/>
        <v>-0.87978522438895956</v>
      </c>
    </row>
    <row r="120" spans="2:27" x14ac:dyDescent="0.4">
      <c r="B120" s="24">
        <v>5.0999999999999996</v>
      </c>
      <c r="C120" s="20">
        <f t="shared" si="12"/>
        <v>-0.78585590975739428</v>
      </c>
      <c r="D120" s="20">
        <f t="shared" si="7"/>
        <v>-3.7418206423021488E-2</v>
      </c>
      <c r="E120" s="20">
        <f t="shared" si="8"/>
        <v>-0.82327411618041579</v>
      </c>
      <c r="W120" s="24">
        <v>5.0999999999999996</v>
      </c>
      <c r="X120" s="20">
        <f t="shared" si="13"/>
        <v>-0.78585590975739428</v>
      </c>
      <c r="Y120" s="20">
        <f t="shared" si="9"/>
        <v>-3.7418206423021488E-2</v>
      </c>
      <c r="Z120" s="20">
        <f t="shared" si="10"/>
        <v>1.21911278722278E-2</v>
      </c>
      <c r="AA120" s="20">
        <f t="shared" si="11"/>
        <v>-0.81108298830818804</v>
      </c>
    </row>
    <row r="121" spans="2:27" x14ac:dyDescent="0.4">
      <c r="B121" s="24">
        <v>5.2</v>
      </c>
      <c r="C121" s="20">
        <f t="shared" si="12"/>
        <v>-0.74989960242885845</v>
      </c>
      <c r="D121" s="20">
        <f t="shared" si="7"/>
        <v>-1.0162682310910586E-2</v>
      </c>
      <c r="E121" s="20">
        <f t="shared" si="8"/>
        <v>-0.760062284739769</v>
      </c>
      <c r="W121" s="24">
        <v>5.2</v>
      </c>
      <c r="X121" s="20">
        <f t="shared" si="13"/>
        <v>-0.74989960242885845</v>
      </c>
      <c r="Y121" s="20">
        <f t="shared" si="9"/>
        <v>-1.0162682310910586E-2</v>
      </c>
      <c r="Z121" s="20">
        <f t="shared" si="10"/>
        <v>2.5891188648602681E-2</v>
      </c>
      <c r="AA121" s="20">
        <f t="shared" si="11"/>
        <v>-0.73417109609116626</v>
      </c>
    </row>
    <row r="122" spans="2:27" x14ac:dyDescent="0.4">
      <c r="B122" s="24">
        <v>5.3</v>
      </c>
      <c r="C122" s="20">
        <f t="shared" si="12"/>
        <v>-0.70645054615670566</v>
      </c>
      <c r="D122" s="20">
        <f t="shared" si="7"/>
        <v>1.8000643945012565E-2</v>
      </c>
      <c r="E122" s="20">
        <f t="shared" si="8"/>
        <v>-0.68844990221169311</v>
      </c>
      <c r="W122" s="24">
        <v>5.3</v>
      </c>
      <c r="X122" s="20">
        <f t="shared" si="13"/>
        <v>-0.70645054615670566</v>
      </c>
      <c r="Y122" s="20">
        <f t="shared" si="9"/>
        <v>1.8000643945012565E-2</v>
      </c>
      <c r="Z122" s="20">
        <f t="shared" si="10"/>
        <v>3.3252183457027559E-2</v>
      </c>
      <c r="AA122" s="20">
        <f t="shared" si="11"/>
        <v>-0.65519771875466559</v>
      </c>
    </row>
    <row r="123" spans="2:27" x14ac:dyDescent="0.4">
      <c r="B123" s="24">
        <v>5.4</v>
      </c>
      <c r="C123" s="20">
        <f t="shared" si="12"/>
        <v>-0.65594286954885761</v>
      </c>
      <c r="D123" s="20">
        <f t="shared" si="7"/>
        <v>4.4556026287768016E-2</v>
      </c>
      <c r="E123" s="20">
        <f t="shared" si="8"/>
        <v>-0.61138684326108961</v>
      </c>
      <c r="W123" s="24">
        <v>5.4</v>
      </c>
      <c r="X123" s="20">
        <f t="shared" si="13"/>
        <v>-0.65594286954885761</v>
      </c>
      <c r="Y123" s="20">
        <f t="shared" si="9"/>
        <v>4.4556026287768016E-2</v>
      </c>
      <c r="Z123" s="20">
        <f t="shared" si="10"/>
        <v>3.2471884044731149E-2</v>
      </c>
      <c r="AA123" s="20">
        <f t="shared" si="11"/>
        <v>-0.57891495921635849</v>
      </c>
    </row>
    <row r="124" spans="2:27" x14ac:dyDescent="0.4">
      <c r="B124" s="24">
        <v>5.5</v>
      </c>
      <c r="C124" s="20">
        <f t="shared" si="12"/>
        <v>-0.59888122861436288</v>
      </c>
      <c r="D124" s="20">
        <f t="shared" si="7"/>
        <v>6.713135150127586E-2</v>
      </c>
      <c r="E124" s="20">
        <f t="shared" si="8"/>
        <v>-0.53174987711308708</v>
      </c>
      <c r="W124" s="24">
        <v>5.5</v>
      </c>
      <c r="X124" s="20">
        <f t="shared" si="13"/>
        <v>-0.59888122861436288</v>
      </c>
      <c r="Y124" s="20">
        <f t="shared" si="9"/>
        <v>6.713135150127586E-2</v>
      </c>
      <c r="Z124" s="20">
        <f t="shared" si="10"/>
        <v>2.3741334921736999E-2</v>
      </c>
      <c r="AA124" s="20">
        <f t="shared" si="11"/>
        <v>-0.50800854219135005</v>
      </c>
    </row>
    <row r="125" spans="2:27" x14ac:dyDescent="0.4">
      <c r="B125" s="24">
        <v>5.6</v>
      </c>
      <c r="C125" s="20">
        <f t="shared" si="12"/>
        <v>-0.5358357644073678</v>
      </c>
      <c r="D125" s="20">
        <f t="shared" si="7"/>
        <v>8.3710033019203822E-2</v>
      </c>
      <c r="E125" s="20">
        <f t="shared" si="8"/>
        <v>-0.45212573138816398</v>
      </c>
      <c r="W125" s="24">
        <v>5.6</v>
      </c>
      <c r="X125" s="20">
        <f t="shared" si="13"/>
        <v>-0.5358357644073678</v>
      </c>
      <c r="Y125" s="20">
        <f t="shared" si="9"/>
        <v>8.3710033019203822E-2</v>
      </c>
      <c r="Z125" s="20">
        <f t="shared" si="10"/>
        <v>9.1980790018995097E-3</v>
      </c>
      <c r="AA125" s="20">
        <f t="shared" si="11"/>
        <v>-0.44292765238626447</v>
      </c>
    </row>
    <row r="126" spans="2:27" x14ac:dyDescent="0.4">
      <c r="B126" s="24">
        <v>5.7</v>
      </c>
      <c r="C126" s="20">
        <f t="shared" si="12"/>
        <v>-0.46743640636616812</v>
      </c>
      <c r="D126" s="20">
        <f t="shared" si="7"/>
        <v>9.2811146597033864E-2</v>
      </c>
      <c r="E126" s="20">
        <f t="shared" si="8"/>
        <v>-0.37462525976913424</v>
      </c>
      <c r="W126" s="24">
        <v>5.7</v>
      </c>
      <c r="X126" s="20">
        <f t="shared" si="13"/>
        <v>-0.46743640636616812</v>
      </c>
      <c r="Y126" s="20">
        <f t="shared" si="9"/>
        <v>9.2811146597033864E-2</v>
      </c>
      <c r="Z126" s="20">
        <f t="shared" si="10"/>
        <v>-7.5971874518229758E-3</v>
      </c>
      <c r="AA126" s="20">
        <f t="shared" si="11"/>
        <v>-0.38222244722095722</v>
      </c>
    </row>
    <row r="127" spans="2:27" x14ac:dyDescent="0.4">
      <c r="B127" s="24">
        <v>5.8</v>
      </c>
      <c r="C127" s="20">
        <f t="shared" si="12"/>
        <v>-0.39436657826649124</v>
      </c>
      <c r="D127" s="20">
        <f t="shared" si="7"/>
        <v>9.362171686426056E-2</v>
      </c>
      <c r="E127" s="20">
        <f t="shared" si="8"/>
        <v>-0.30074486140223067</v>
      </c>
      <c r="W127" s="24">
        <v>5.8</v>
      </c>
      <c r="X127" s="20">
        <f t="shared" si="13"/>
        <v>-0.39436657826649124</v>
      </c>
      <c r="Y127" s="20">
        <f t="shared" si="9"/>
        <v>9.362171686426056E-2</v>
      </c>
      <c r="Z127" s="20">
        <f t="shared" si="10"/>
        <v>-2.2532397456163908E-2</v>
      </c>
      <c r="AA127" s="20">
        <f t="shared" si="11"/>
        <v>-0.32327725885839459</v>
      </c>
    </row>
    <row r="128" spans="2:27" x14ac:dyDescent="0.4">
      <c r="B128" s="24">
        <v>5.9</v>
      </c>
      <c r="C128" s="20">
        <f t="shared" si="12"/>
        <v>-0.31735636967703384</v>
      </c>
      <c r="D128" s="20">
        <f t="shared" si="7"/>
        <v>8.606933799299446E-2</v>
      </c>
      <c r="E128" s="20">
        <f t="shared" si="8"/>
        <v>-0.23128703168403938</v>
      </c>
      <c r="W128" s="24">
        <v>5.9</v>
      </c>
      <c r="X128" s="20">
        <f t="shared" si="13"/>
        <v>-0.31735636967703384</v>
      </c>
      <c r="Y128" s="20">
        <f t="shared" si="9"/>
        <v>8.606933799299446E-2</v>
      </c>
      <c r="Z128" s="20">
        <f t="shared" si="10"/>
        <v>-3.1950890718401903E-2</v>
      </c>
      <c r="AA128" s="20">
        <f t="shared" si="11"/>
        <v>-0.26323792240244126</v>
      </c>
    </row>
    <row r="129" spans="2:27" x14ac:dyDescent="0.4">
      <c r="B129" s="24">
        <v>6</v>
      </c>
      <c r="C129" s="20">
        <f t="shared" si="12"/>
        <v>-0.23717524114583272</v>
      </c>
      <c r="D129" s="20">
        <f t="shared" si="7"/>
        <v>7.0828641494924599E-2</v>
      </c>
      <c r="E129" s="20">
        <f t="shared" si="8"/>
        <v>-0.16634659965090812</v>
      </c>
      <c r="W129" s="24">
        <v>6</v>
      </c>
      <c r="X129" s="20">
        <f t="shared" si="13"/>
        <v>-0.23717524114583272</v>
      </c>
      <c r="Y129" s="20">
        <f t="shared" si="9"/>
        <v>7.0828641494924599E-2</v>
      </c>
      <c r="Z129" s="20">
        <f t="shared" si="10"/>
        <v>-3.3546691606505037E-2</v>
      </c>
      <c r="AA129" s="20">
        <f t="shared" si="11"/>
        <v>-0.19989329125741315</v>
      </c>
    </row>
    <row r="130" spans="2:27" x14ac:dyDescent="0.4">
      <c r="B130" s="24">
        <v>6.1</v>
      </c>
      <c r="C130" s="20">
        <f t="shared" si="12"/>
        <v>-0.15462433600481365</v>
      </c>
      <c r="D130" s="20">
        <f t="shared" si="7"/>
        <v>4.9261033397600622E-2</v>
      </c>
      <c r="E130" s="20">
        <f t="shared" si="8"/>
        <v>-0.10536330260721302</v>
      </c>
      <c r="W130" s="24">
        <v>6.1</v>
      </c>
      <c r="X130" s="20">
        <f t="shared" si="13"/>
        <v>-0.15462433600481365</v>
      </c>
      <c r="Y130" s="20">
        <f t="shared" si="9"/>
        <v>4.9261033397600622E-2</v>
      </c>
      <c r="Z130" s="20">
        <f t="shared" si="10"/>
        <v>-2.6929092407564005E-2</v>
      </c>
      <c r="AA130" s="20">
        <f t="shared" si="11"/>
        <v>-0.13229239501477702</v>
      </c>
    </row>
    <row r="131" spans="2:27" x14ac:dyDescent="0.4">
      <c r="B131" s="24">
        <v>6.2</v>
      </c>
      <c r="C131" s="20">
        <f t="shared" si="12"/>
        <v>-7.0528475610443772E-2</v>
      </c>
      <c r="D131" s="20">
        <f t="shared" si="7"/>
        <v>2.3293083898600832E-2</v>
      </c>
      <c r="E131" s="20">
        <f t="shared" si="8"/>
        <v>-4.723539171184294E-2</v>
      </c>
      <c r="W131" s="24">
        <v>6.2</v>
      </c>
      <c r="X131" s="20">
        <f t="shared" si="13"/>
        <v>-7.0528475610443772E-2</v>
      </c>
      <c r="Y131" s="20">
        <f t="shared" si="9"/>
        <v>2.3293083898600832E-2</v>
      </c>
      <c r="Z131" s="20">
        <f t="shared" si="10"/>
        <v>-1.3718312202320173E-2</v>
      </c>
      <c r="AA131" s="20">
        <f t="shared" si="11"/>
        <v>-6.0953703914163111E-2</v>
      </c>
    </row>
    <row r="132" spans="2:27" x14ac:dyDescent="0.4">
      <c r="B132" s="24">
        <v>6.3</v>
      </c>
      <c r="C132" s="20">
        <f t="shared" si="12"/>
        <v>1.4272081998610507E-2</v>
      </c>
      <c r="D132" s="20">
        <f t="shared" si="7"/>
        <v>-4.7555674124050047E-3</v>
      </c>
      <c r="E132" s="20">
        <f t="shared" si="8"/>
        <v>9.5165145862055028E-3</v>
      </c>
      <c r="W132" s="24">
        <v>6.3</v>
      </c>
      <c r="X132" s="20">
        <f t="shared" si="13"/>
        <v>1.4272081998610507E-2</v>
      </c>
      <c r="Y132" s="20">
        <f t="shared" si="9"/>
        <v>-4.7555674124050047E-3</v>
      </c>
      <c r="Z132" s="20">
        <f t="shared" si="10"/>
        <v>2.8511892729158089E-3</v>
      </c>
      <c r="AA132" s="20">
        <f t="shared" si="11"/>
        <v>1.2367703859121311E-2</v>
      </c>
    </row>
    <row r="133" spans="2:27" x14ac:dyDescent="0.4">
      <c r="B133" s="24">
        <v>6.4</v>
      </c>
      <c r="C133" s="20">
        <f t="shared" si="12"/>
        <v>9.8930037682058491E-2</v>
      </c>
      <c r="D133" s="20">
        <f t="shared" si="7"/>
        <v>-3.237941804973575E-2</v>
      </c>
      <c r="E133" s="20">
        <f t="shared" si="8"/>
        <v>6.6550619632322741E-2</v>
      </c>
      <c r="W133" s="24">
        <v>6.4</v>
      </c>
      <c r="X133" s="20">
        <f t="shared" si="13"/>
        <v>9.8930037682058491E-2</v>
      </c>
      <c r="Y133" s="20">
        <f t="shared" si="9"/>
        <v>-3.237941804973575E-2</v>
      </c>
      <c r="Z133" s="20">
        <f t="shared" si="10"/>
        <v>1.8722620175439783E-2</v>
      </c>
      <c r="AA133" s="20">
        <f t="shared" si="11"/>
        <v>8.5273239807762524E-2</v>
      </c>
    </row>
    <row r="134" spans="2:27" x14ac:dyDescent="0.4">
      <c r="B134" s="24">
        <v>6.5</v>
      </c>
      <c r="C134" s="20">
        <f t="shared" si="12"/>
        <v>0.18259951713090924</v>
      </c>
      <c r="D134" s="20">
        <f t="shared" si="7"/>
        <v>-5.7110911706724041E-2</v>
      </c>
      <c r="E134" s="20">
        <f t="shared" si="8"/>
        <v>0.12548860542418522</v>
      </c>
      <c r="W134" s="24">
        <v>6.5</v>
      </c>
      <c r="X134" s="20">
        <f t="shared" si="13"/>
        <v>0.18259951713090924</v>
      </c>
      <c r="Y134" s="20">
        <f t="shared" si="9"/>
        <v>-5.7110911706724041E-2</v>
      </c>
      <c r="Z134" s="20">
        <f t="shared" si="10"/>
        <v>3.0010100684809839E-2</v>
      </c>
      <c r="AA134" s="20">
        <f t="shared" si="11"/>
        <v>0.15549870610899505</v>
      </c>
    </row>
    <row r="135" spans="2:27" x14ac:dyDescent="0.4">
      <c r="B135" s="24">
        <v>6.6</v>
      </c>
      <c r="C135" s="20">
        <f t="shared" si="12"/>
        <v>0.26444452256396339</v>
      </c>
      <c r="D135" s="20">
        <f t="shared" si="7"/>
        <v>-7.6740857711592766E-2</v>
      </c>
      <c r="E135" s="20">
        <f t="shared" si="8"/>
        <v>0.18770366485237061</v>
      </c>
      <c r="W135" s="24">
        <v>6.6</v>
      </c>
      <c r="X135" s="20">
        <f t="shared" si="13"/>
        <v>0.26444452256396339</v>
      </c>
      <c r="Y135" s="20">
        <f t="shared" si="9"/>
        <v>-7.6740857711592766E-2</v>
      </c>
      <c r="Z135" s="20">
        <f t="shared" si="10"/>
        <v>3.395006190768711E-2</v>
      </c>
      <c r="AA135" s="20">
        <f t="shared" si="11"/>
        <v>0.22165372676005773</v>
      </c>
    </row>
    <row r="136" spans="2:27" x14ac:dyDescent="0.4">
      <c r="B136" s="24">
        <v>6.7</v>
      </c>
      <c r="C136" s="20">
        <f t="shared" si="12"/>
        <v>0.34364728574129627</v>
      </c>
      <c r="D136" s="20">
        <f t="shared" si="7"/>
        <v>-8.9515771450637757E-2</v>
      </c>
      <c r="E136" s="20">
        <f t="shared" si="8"/>
        <v>0.2541315142906585</v>
      </c>
      <c r="W136" s="24">
        <v>6.7</v>
      </c>
      <c r="X136" s="20">
        <f t="shared" si="13"/>
        <v>0.34364728574129627</v>
      </c>
      <c r="Y136" s="20">
        <f t="shared" si="9"/>
        <v>-8.9515771450637757E-2</v>
      </c>
      <c r="Z136" s="20">
        <f t="shared" si="10"/>
        <v>2.9577863925759781E-2</v>
      </c>
      <c r="AA136" s="20">
        <f t="shared" si="11"/>
        <v>0.28370937821641828</v>
      </c>
    </row>
    <row r="137" spans="2:27" x14ac:dyDescent="0.4">
      <c r="B137" s="24">
        <v>6.8</v>
      </c>
      <c r="C137" s="20">
        <f t="shared" si="12"/>
        <v>0.41941643883419139</v>
      </c>
      <c r="D137" s="20">
        <f t="shared" si="7"/>
        <v>-9.4294507926451859E-2</v>
      </c>
      <c r="E137" s="20">
        <f t="shared" si="8"/>
        <v>0.32512193090773955</v>
      </c>
      <c r="W137" s="24">
        <v>6.8</v>
      </c>
      <c r="X137" s="20">
        <f t="shared" si="13"/>
        <v>0.41941643883419139</v>
      </c>
      <c r="Y137" s="20">
        <f t="shared" si="9"/>
        <v>-9.4294507926451859E-2</v>
      </c>
      <c r="Z137" s="20">
        <f t="shared" si="10"/>
        <v>1.7963973290739101E-2</v>
      </c>
      <c r="AA137" s="20">
        <f t="shared" si="11"/>
        <v>0.34308590419847868</v>
      </c>
    </row>
    <row r="138" spans="2:27" x14ac:dyDescent="0.4">
      <c r="B138" s="24">
        <v>6.9</v>
      </c>
      <c r="C138" s="20">
        <f t="shared" si="12"/>
        <v>0.4909949215108978</v>
      </c>
      <c r="D138" s="20">
        <f t="shared" ref="D138:D169" si="14">$A$11*D$5*SIN(3*$B138)</f>
        <v>-9.0650196841928501E-2</v>
      </c>
      <c r="E138" s="20">
        <f t="shared" ref="E138:E169" si="15">C138+D138</f>
        <v>0.40034472466896931</v>
      </c>
      <c r="W138" s="24">
        <v>6.9</v>
      </c>
      <c r="X138" s="20">
        <f t="shared" si="13"/>
        <v>0.4909949215108978</v>
      </c>
      <c r="Y138" s="20">
        <f t="shared" ref="Y138:Y169" si="16">$A$11*Y$5*SIN(3*$B138)</f>
        <v>-9.0650196841928501E-2</v>
      </c>
      <c r="Z138" s="20">
        <f t="shared" ref="Z138:Z169" si="17">$A$11*Z$5*SIN(5*$W138)</f>
        <v>1.9518754786743144E-3</v>
      </c>
      <c r="AA138" s="20">
        <f t="shared" ref="AA138:AA169" si="18">X138+Y138+Z138</f>
        <v>0.40229660014764362</v>
      </c>
    </row>
    <row r="139" spans="2:27" x14ac:dyDescent="0.4">
      <c r="B139" s="24">
        <v>7</v>
      </c>
      <c r="C139" s="20">
        <f t="shared" ref="C139:C169" si="19">$A$11*C$5*SIN($B139)</f>
        <v>0.55766754523320938</v>
      </c>
      <c r="D139" s="20">
        <f t="shared" si="14"/>
        <v>-7.8908373652574429E-2</v>
      </c>
      <c r="E139" s="20">
        <f t="shared" si="15"/>
        <v>0.47875917158063497</v>
      </c>
      <c r="W139" s="24">
        <v>7</v>
      </c>
      <c r="X139" s="20">
        <f t="shared" ref="X139:X169" si="20">$A$11*X$5*SIN($B139)</f>
        <v>0.55766754523320938</v>
      </c>
      <c r="Y139" s="20">
        <f t="shared" si="16"/>
        <v>-7.8908373652574429E-2</v>
      </c>
      <c r="Z139" s="20">
        <f t="shared" si="17"/>
        <v>-1.4538109524607094E-2</v>
      </c>
      <c r="AA139" s="20">
        <f t="shared" si="18"/>
        <v>0.46422106205602787</v>
      </c>
    </row>
    <row r="140" spans="2:27" x14ac:dyDescent="0.4">
      <c r="B140" s="24">
        <v>7.1</v>
      </c>
      <c r="C140" s="20">
        <f t="shared" si="19"/>
        <v>0.61876813918393259</v>
      </c>
      <c r="D140" s="20">
        <f t="shared" si="14"/>
        <v>-6.0117900453795482E-2</v>
      </c>
      <c r="E140" s="20">
        <f t="shared" si="15"/>
        <v>0.55865023873013708</v>
      </c>
      <c r="W140" s="24">
        <v>7.1</v>
      </c>
      <c r="X140" s="20">
        <f t="shared" si="20"/>
        <v>0.61876813918393259</v>
      </c>
      <c r="Y140" s="20">
        <f t="shared" si="16"/>
        <v>-6.0117900453795482E-2</v>
      </c>
      <c r="Z140" s="20">
        <f t="shared" si="17"/>
        <v>-2.7468658281969358E-2</v>
      </c>
      <c r="AA140" s="20">
        <f t="shared" si="18"/>
        <v>0.53118158044816777</v>
      </c>
    </row>
    <row r="141" spans="2:27" x14ac:dyDescent="0.4">
      <c r="B141" s="24">
        <v>7.2</v>
      </c>
      <c r="C141" s="20">
        <f t="shared" si="19"/>
        <v>0.67368620642548327</v>
      </c>
      <c r="D141" s="20">
        <f t="shared" si="14"/>
        <v>-3.5957274253688359E-2</v>
      </c>
      <c r="E141" s="20">
        <f t="shared" si="15"/>
        <v>0.63772893217179494</v>
      </c>
      <c r="W141" s="24">
        <v>7.2</v>
      </c>
      <c r="X141" s="20">
        <f t="shared" si="20"/>
        <v>0.67368620642548327</v>
      </c>
      <c r="Y141" s="20">
        <f t="shared" si="16"/>
        <v>-3.5957274253688359E-2</v>
      </c>
      <c r="Z141" s="20">
        <f t="shared" si="17"/>
        <v>-3.3673921488956655E-2</v>
      </c>
      <c r="AA141" s="20">
        <f t="shared" si="18"/>
        <v>0.60405501068283829</v>
      </c>
    </row>
    <row r="142" spans="2:27" x14ac:dyDescent="0.4">
      <c r="B142" s="24">
        <v>7.3</v>
      </c>
      <c r="C142" s="20">
        <f t="shared" si="19"/>
        <v>0.72187302378348239</v>
      </c>
      <c r="D142" s="20">
        <f t="shared" si="14"/>
        <v>-8.5846918342954662E-3</v>
      </c>
      <c r="E142" s="20">
        <f t="shared" si="15"/>
        <v>0.71328833194918695</v>
      </c>
      <c r="W142" s="24">
        <v>7.3</v>
      </c>
      <c r="X142" s="20">
        <f t="shared" si="20"/>
        <v>0.72187302378348239</v>
      </c>
      <c r="Y142" s="20">
        <f t="shared" si="16"/>
        <v>-8.5846918342954662E-3</v>
      </c>
      <c r="Z142" s="20">
        <f t="shared" si="17"/>
        <v>-3.1634634296378347E-2</v>
      </c>
      <c r="AA142" s="20">
        <f t="shared" si="18"/>
        <v>0.68165369765280859</v>
      </c>
    </row>
    <row r="143" spans="2:27" x14ac:dyDescent="0.4">
      <c r="B143" s="24">
        <v>7.4</v>
      </c>
      <c r="C143" s="20">
        <f t="shared" si="19"/>
        <v>0.76284712450733394</v>
      </c>
      <c r="D143" s="20">
        <f t="shared" si="14"/>
        <v>1.9554735539286827E-2</v>
      </c>
      <c r="E143" s="20">
        <f t="shared" si="15"/>
        <v>0.78240186004662071</v>
      </c>
      <c r="W143" s="24">
        <v>7.4</v>
      </c>
      <c r="X143" s="20">
        <f t="shared" si="20"/>
        <v>0.76284712450733394</v>
      </c>
      <c r="Y143" s="20">
        <f t="shared" si="16"/>
        <v>1.9554735539286827E-2</v>
      </c>
      <c r="Z143" s="20">
        <f t="shared" si="17"/>
        <v>-2.1850085331604867E-2</v>
      </c>
      <c r="AA143" s="20">
        <f t="shared" si="18"/>
        <v>0.76055177471501589</v>
      </c>
    </row>
    <row r="144" spans="2:27" x14ac:dyDescent="0.4">
      <c r="B144" s="24">
        <v>7.5</v>
      </c>
      <c r="C144" s="20">
        <f t="shared" si="19"/>
        <v>0.7961991089268412</v>
      </c>
      <c r="D144" s="20">
        <f t="shared" si="14"/>
        <v>4.594739662605881E-2</v>
      </c>
      <c r="E144" s="20">
        <f t="shared" si="15"/>
        <v>0.84214650555290005</v>
      </c>
      <c r="W144" s="24">
        <v>7.5</v>
      </c>
      <c r="X144" s="20">
        <f t="shared" si="20"/>
        <v>0.7961991089268412</v>
      </c>
      <c r="Y144" s="20">
        <f t="shared" si="16"/>
        <v>4.594739662605881E-2</v>
      </c>
      <c r="Z144" s="20">
        <f t="shared" si="17"/>
        <v>-6.7158734292877579E-3</v>
      </c>
      <c r="AA144" s="20">
        <f t="shared" si="18"/>
        <v>0.83543063212361224</v>
      </c>
    </row>
    <row r="145" spans="2:27" x14ac:dyDescent="0.4">
      <c r="B145" s="24">
        <v>7.6</v>
      </c>
      <c r="C145" s="20">
        <f t="shared" si="19"/>
        <v>0.82159573503838512</v>
      </c>
      <c r="D145" s="20">
        <f t="shared" si="14"/>
        <v>6.823571361511474E-2</v>
      </c>
      <c r="E145" s="20">
        <f t="shared" si="15"/>
        <v>0.88983144865349983</v>
      </c>
      <c r="W145" s="24">
        <v>7.6</v>
      </c>
      <c r="X145" s="20">
        <f t="shared" si="20"/>
        <v>0.82159573503838512</v>
      </c>
      <c r="Y145" s="20">
        <f t="shared" si="16"/>
        <v>6.823571361511474E-2</v>
      </c>
      <c r="Z145" s="20">
        <f t="shared" si="17"/>
        <v>1.0062618512793201E-2</v>
      </c>
      <c r="AA145" s="20">
        <f t="shared" si="18"/>
        <v>0.89989406716629305</v>
      </c>
    </row>
    <row r="146" spans="2:27" x14ac:dyDescent="0.4">
      <c r="B146" s="24">
        <v>7.7</v>
      </c>
      <c r="C146" s="20">
        <f t="shared" si="19"/>
        <v>0.83878324814886784</v>
      </c>
      <c r="D146" s="20">
        <f t="shared" si="14"/>
        <v>8.4428737530029649E-2</v>
      </c>
      <c r="E146" s="20">
        <f t="shared" si="15"/>
        <v>0.92321198567889751</v>
      </c>
      <c r="W146" s="24">
        <v>7.7</v>
      </c>
      <c r="X146" s="20">
        <f t="shared" si="20"/>
        <v>0.83878324814886784</v>
      </c>
      <c r="Y146" s="20">
        <f t="shared" si="16"/>
        <v>8.4428737530029649E-2</v>
      </c>
      <c r="Z146" s="20">
        <f t="shared" si="17"/>
        <v>2.4377430496852856E-2</v>
      </c>
      <c r="AA146" s="20">
        <f t="shared" si="18"/>
        <v>0.94758941617575032</v>
      </c>
    </row>
    <row r="147" spans="2:27" x14ac:dyDescent="0.4">
      <c r="B147" s="24">
        <v>7.8</v>
      </c>
      <c r="C147" s="20">
        <f t="shared" si="19"/>
        <v>0.8475899163087256</v>
      </c>
      <c r="D147" s="20">
        <f t="shared" si="14"/>
        <v>9.3079993771376573E-2</v>
      </c>
      <c r="E147" s="20">
        <f t="shared" si="15"/>
        <v>0.94066991008010215</v>
      </c>
      <c r="W147" s="24">
        <v>7.8</v>
      </c>
      <c r="X147" s="20">
        <f t="shared" si="20"/>
        <v>0.8475899163087256</v>
      </c>
      <c r="Y147" s="20">
        <f t="shared" si="16"/>
        <v>9.3079993771376573E-2</v>
      </c>
      <c r="Z147" s="20">
        <f t="shared" si="17"/>
        <v>3.272379730267206E-2</v>
      </c>
      <c r="AA147" s="20">
        <f t="shared" si="18"/>
        <v>0.9733937073827742</v>
      </c>
    </row>
    <row r="148" spans="2:27" x14ac:dyDescent="0.4">
      <c r="B148" s="24">
        <v>7.9</v>
      </c>
      <c r="C148" s="20">
        <f t="shared" si="19"/>
        <v>0.84792774620080258</v>
      </c>
      <c r="D148" s="20">
        <f t="shared" si="14"/>
        <v>9.3416691384730757E-2</v>
      </c>
      <c r="E148" s="20">
        <f t="shared" si="15"/>
        <v>0.94134443758553332</v>
      </c>
      <c r="W148" s="24">
        <v>7.9</v>
      </c>
      <c r="X148" s="20">
        <f t="shared" si="20"/>
        <v>0.84792774620080258</v>
      </c>
      <c r="Y148" s="20">
        <f t="shared" si="16"/>
        <v>9.3416691384730757E-2</v>
      </c>
      <c r="Z148" s="20">
        <f t="shared" si="17"/>
        <v>3.3058237246467573E-2</v>
      </c>
      <c r="AA148" s="20">
        <f t="shared" si="18"/>
        <v>0.97440267483200094</v>
      </c>
    </row>
    <row r="149" spans="2:27" x14ac:dyDescent="0.4">
      <c r="B149" s="24">
        <v>8</v>
      </c>
      <c r="C149" s="20">
        <f t="shared" si="19"/>
        <v>0.83979336234048896</v>
      </c>
      <c r="D149" s="20">
        <f t="shared" si="14"/>
        <v>8.5408754175061344E-2</v>
      </c>
      <c r="E149" s="20">
        <f t="shared" si="15"/>
        <v>0.92520211651555029</v>
      </c>
      <c r="W149" s="24">
        <v>8</v>
      </c>
      <c r="X149" s="20">
        <f t="shared" si="20"/>
        <v>0.83979336234048896</v>
      </c>
      <c r="Y149" s="20">
        <f t="shared" si="16"/>
        <v>8.5408754175061344E-2</v>
      </c>
      <c r="Z149" s="20">
        <f t="shared" si="17"/>
        <v>2.5298867765997452E-2</v>
      </c>
      <c r="AA149" s="20">
        <f t="shared" si="18"/>
        <v>0.95050098428154772</v>
      </c>
    </row>
    <row r="150" spans="2:27" x14ac:dyDescent="0.4">
      <c r="B150" s="24">
        <v>8.0999999999999002</v>
      </c>
      <c r="C150" s="20">
        <f t="shared" si="19"/>
        <v>0.82326804080246785</v>
      </c>
      <c r="D150" s="20">
        <f t="shared" si="14"/>
        <v>6.97715073236784E-2</v>
      </c>
      <c r="E150" s="20">
        <f t="shared" si="15"/>
        <v>0.89303954812614628</v>
      </c>
      <c r="W150" s="24">
        <v>8.0999999999999002</v>
      </c>
      <c r="X150" s="20">
        <f t="shared" si="20"/>
        <v>0.82326804080246785</v>
      </c>
      <c r="Y150" s="20">
        <f t="shared" si="16"/>
        <v>6.97715073236784E-2</v>
      </c>
      <c r="Z150" s="20">
        <f t="shared" si="17"/>
        <v>1.1345453127567967E-2</v>
      </c>
      <c r="AA150" s="20">
        <f t="shared" si="18"/>
        <v>0.90438500125371424</v>
      </c>
    </row>
    <row r="151" spans="2:27" x14ac:dyDescent="0.4">
      <c r="B151" s="24">
        <v>8.1999999999998998</v>
      </c>
      <c r="C151" s="20">
        <f t="shared" si="19"/>
        <v>0.79851689713696905</v>
      </c>
      <c r="D151" s="20">
        <f t="shared" si="14"/>
        <v>4.7901779520135426E-2</v>
      </c>
      <c r="E151" s="20">
        <f t="shared" si="15"/>
        <v>0.84641867665710446</v>
      </c>
      <c r="W151" s="24">
        <v>8.1999999999998998</v>
      </c>
      <c r="X151" s="20">
        <f t="shared" si="20"/>
        <v>0.79851689713696905</v>
      </c>
      <c r="Y151" s="20">
        <f t="shared" si="16"/>
        <v>4.7901779520135426E-2</v>
      </c>
      <c r="Z151" s="20">
        <f t="shared" si="17"/>
        <v>-5.3857241230122381E-3</v>
      </c>
      <c r="AA151" s="20">
        <f t="shared" si="18"/>
        <v>0.84103295253409227</v>
      </c>
    </row>
    <row r="152" spans="2:27" x14ac:dyDescent="0.4">
      <c r="B152" s="24">
        <v>8.2999999999998995</v>
      </c>
      <c r="C152" s="20">
        <f t="shared" si="19"/>
        <v>0.76578723658987036</v>
      </c>
      <c r="D152" s="20">
        <f t="shared" si="14"/>
        <v>2.1753128415591644E-2</v>
      </c>
      <c r="E152" s="20">
        <f t="shared" si="15"/>
        <v>0.78754036500546198</v>
      </c>
      <c r="W152" s="24">
        <v>8.2999999999998995</v>
      </c>
      <c r="X152" s="20">
        <f t="shared" si="20"/>
        <v>0.76578723658987036</v>
      </c>
      <c r="Y152" s="20">
        <f t="shared" si="16"/>
        <v>2.1753128415591644E-2</v>
      </c>
      <c r="Z152" s="20">
        <f t="shared" si="17"/>
        <v>-2.0798288274583496E-2</v>
      </c>
      <c r="AA152" s="20">
        <f t="shared" si="18"/>
        <v>0.76674207673087846</v>
      </c>
    </row>
    <row r="153" spans="2:27" x14ac:dyDescent="0.4">
      <c r="B153" s="24">
        <v>8.3999999999999009</v>
      </c>
      <c r="C153" s="20">
        <f t="shared" si="19"/>
        <v>0.72540608311037014</v>
      </c>
      <c r="D153" s="20">
        <f t="shared" si="14"/>
        <v>-6.338664864036214E-3</v>
      </c>
      <c r="E153" s="20">
        <f t="shared" si="15"/>
        <v>0.71906741824633391</v>
      </c>
      <c r="W153" s="24">
        <v>8.3999999999999009</v>
      </c>
      <c r="X153" s="20">
        <f t="shared" si="20"/>
        <v>0.72540608311037014</v>
      </c>
      <c r="Y153" s="20">
        <f t="shared" si="16"/>
        <v>-6.338664864036214E-3</v>
      </c>
      <c r="Z153" s="20">
        <f t="shared" si="17"/>
        <v>-3.1118706090875067E-2</v>
      </c>
      <c r="AA153" s="20">
        <f t="shared" si="18"/>
        <v>0.68794871215545883</v>
      </c>
    </row>
    <row r="154" spans="2:27" x14ac:dyDescent="0.4">
      <c r="B154" s="24">
        <v>8.4999999999999005</v>
      </c>
      <c r="C154" s="20">
        <f t="shared" si="19"/>
        <v>0.67777691183580246</v>
      </c>
      <c r="D154" s="20">
        <f t="shared" si="14"/>
        <v>-3.3864244089495392E-2</v>
      </c>
      <c r="E154" s="20">
        <f t="shared" si="15"/>
        <v>0.64391266774630707</v>
      </c>
      <c r="W154" s="24">
        <v>8.4999999999999005</v>
      </c>
      <c r="X154" s="20">
        <f t="shared" si="20"/>
        <v>0.67777691183580246</v>
      </c>
      <c r="Y154" s="20">
        <f t="shared" si="16"/>
        <v>-3.3864244089495392E-2</v>
      </c>
      <c r="Z154" s="20">
        <f t="shared" si="17"/>
        <v>-3.3820179353303684E-2</v>
      </c>
      <c r="AA154" s="20">
        <f t="shared" si="18"/>
        <v>0.61009248839300334</v>
      </c>
    </row>
    <row r="155" spans="2:27" x14ac:dyDescent="0.4">
      <c r="B155" s="24">
        <v>8.5999999999999002</v>
      </c>
      <c r="C155" s="20">
        <f t="shared" si="19"/>
        <v>0.62337561770143124</v>
      </c>
      <c r="D155" s="20">
        <f t="shared" si="14"/>
        <v>-5.8364831246665999E-2</v>
      </c>
      <c r="E155" s="20">
        <f t="shared" si="15"/>
        <v>0.56501078645476521</v>
      </c>
      <c r="W155" s="24">
        <v>8.5999999999999002</v>
      </c>
      <c r="X155" s="20">
        <f t="shared" si="20"/>
        <v>0.62337561770143124</v>
      </c>
      <c r="Y155" s="20">
        <f t="shared" si="16"/>
        <v>-5.8364831246665999E-2</v>
      </c>
      <c r="Z155" s="20">
        <f t="shared" si="17"/>
        <v>-2.8241293190053206E-2</v>
      </c>
      <c r="AA155" s="20">
        <f t="shared" si="18"/>
        <v>0.53676949326471202</v>
      </c>
    </row>
    <row r="156" spans="2:27" x14ac:dyDescent="0.4">
      <c r="B156" s="24">
        <v>8.6999999999998998</v>
      </c>
      <c r="C156" s="20">
        <f t="shared" si="19"/>
        <v>0.56274576045557023</v>
      </c>
      <c r="D156" s="20">
        <f t="shared" si="14"/>
        <v>-7.765186185370164E-2</v>
      </c>
      <c r="E156" s="20">
        <f t="shared" si="15"/>
        <v>0.48509389860186858</v>
      </c>
      <c r="W156" s="24">
        <v>8.6999999999998998</v>
      </c>
      <c r="X156" s="20">
        <f t="shared" si="20"/>
        <v>0.56274576045557023</v>
      </c>
      <c r="Y156" s="20">
        <f t="shared" si="16"/>
        <v>-7.765186185370164E-2</v>
      </c>
      <c r="Z156" s="20">
        <f t="shared" si="17"/>
        <v>-1.5747953504344374E-2</v>
      </c>
      <c r="AA156" s="20">
        <f t="shared" si="18"/>
        <v>0.4693459450975242</v>
      </c>
    </row>
    <row r="157" spans="2:27" x14ac:dyDescent="0.4">
      <c r="B157" s="24">
        <v>8.7999999999998995</v>
      </c>
      <c r="C157" s="20">
        <f t="shared" si="19"/>
        <v>0.49649313359025377</v>
      </c>
      <c r="D157" s="20">
        <f t="shared" si="14"/>
        <v>-9.0002482908097745E-2</v>
      </c>
      <c r="E157" s="20">
        <f t="shared" si="15"/>
        <v>0.40649065068215601</v>
      </c>
      <c r="W157" s="24">
        <v>8.7999999999998995</v>
      </c>
      <c r="X157" s="20">
        <f t="shared" si="20"/>
        <v>0.49649313359025377</v>
      </c>
      <c r="Y157" s="20">
        <f t="shared" si="16"/>
        <v>-9.0002482908097745E-2</v>
      </c>
      <c r="Z157" s="20">
        <f t="shared" si="17"/>
        <v>6.0103442830694673E-4</v>
      </c>
      <c r="AA157" s="20">
        <f t="shared" si="18"/>
        <v>0.40709168511046295</v>
      </c>
    </row>
    <row r="158" spans="2:27" x14ac:dyDescent="0.4">
      <c r="B158" s="24">
        <v>8.8999999999999009</v>
      </c>
      <c r="C158" s="20">
        <f t="shared" si="19"/>
        <v>0.42527971145291205</v>
      </c>
      <c r="D158" s="20">
        <f t="shared" si="14"/>
        <v>-9.4313450214317252E-2</v>
      </c>
      <c r="E158" s="20">
        <f t="shared" si="15"/>
        <v>0.33096626123859479</v>
      </c>
      <c r="W158" s="24">
        <v>8.8999999999999009</v>
      </c>
      <c r="X158" s="20">
        <f t="shared" si="20"/>
        <v>0.42527971145291205</v>
      </c>
      <c r="Y158" s="20">
        <f t="shared" si="16"/>
        <v>-9.4313450214317252E-2</v>
      </c>
      <c r="Z158" s="20">
        <f t="shared" si="17"/>
        <v>1.680286817110065E-2</v>
      </c>
      <c r="AA158" s="20">
        <f t="shared" si="18"/>
        <v>0.34776912940969545</v>
      </c>
    </row>
    <row r="159" spans="2:27" x14ac:dyDescent="0.4">
      <c r="B159" s="24">
        <v>8.9999999999999005</v>
      </c>
      <c r="C159" s="20">
        <f t="shared" si="19"/>
        <v>0.34981703501751626</v>
      </c>
      <c r="D159" s="20">
        <f t="shared" si="14"/>
        <v>-9.0199677902039185E-2</v>
      </c>
      <c r="E159" s="20">
        <f t="shared" si="15"/>
        <v>0.25961735711547707</v>
      </c>
      <c r="W159" s="24">
        <v>8.9999999999999005</v>
      </c>
      <c r="X159" s="20">
        <f t="shared" si="20"/>
        <v>0.34981703501751626</v>
      </c>
      <c r="Y159" s="20">
        <f t="shared" si="16"/>
        <v>-9.0199677902039185E-2</v>
      </c>
      <c r="Z159" s="20">
        <f t="shared" si="17"/>
        <v>2.8890773765094233E-2</v>
      </c>
      <c r="AA159" s="20">
        <f t="shared" si="18"/>
        <v>0.28850813088057131</v>
      </c>
    </row>
    <row r="160" spans="2:27" x14ac:dyDescent="0.4">
      <c r="B160" s="24">
        <v>9.0999999999999002</v>
      </c>
      <c r="C160" s="20">
        <f t="shared" si="19"/>
        <v>0.27085910240236344</v>
      </c>
      <c r="D160" s="20">
        <f t="shared" si="14"/>
        <v>-7.8028637000072135E-2</v>
      </c>
      <c r="E160" s="20">
        <f t="shared" si="15"/>
        <v>0.19283046540229132</v>
      </c>
      <c r="W160" s="24">
        <v>9.0999999999999002</v>
      </c>
      <c r="X160" s="20">
        <f t="shared" si="20"/>
        <v>0.27085910240236344</v>
      </c>
      <c r="Y160" s="20">
        <f t="shared" si="16"/>
        <v>-7.8028637000072135E-2</v>
      </c>
      <c r="Z160" s="20">
        <f t="shared" si="17"/>
        <v>3.3905210340432479E-2</v>
      </c>
      <c r="AA160" s="20">
        <f t="shared" si="18"/>
        <v>0.2267356757427238</v>
      </c>
    </row>
    <row r="161" spans="1:27" x14ac:dyDescent="0.4">
      <c r="B161" s="24">
        <v>9.1999999999998998</v>
      </c>
      <c r="C161" s="20">
        <f t="shared" si="19"/>
        <v>0.18919483517012153</v>
      </c>
      <c r="D161" s="20">
        <f t="shared" si="14"/>
        <v>-5.8887530343771227E-2</v>
      </c>
      <c r="E161" s="20">
        <f t="shared" si="15"/>
        <v>0.13030730482635031</v>
      </c>
      <c r="W161" s="24">
        <v>9.1999999999998998</v>
      </c>
      <c r="X161" s="20">
        <f t="shared" si="20"/>
        <v>0.18919483517012153</v>
      </c>
      <c r="Y161" s="20">
        <f t="shared" si="16"/>
        <v>-5.8887530343771227E-2</v>
      </c>
      <c r="Z161" s="20">
        <f t="shared" si="17"/>
        <v>3.0618468938883155E-2</v>
      </c>
      <c r="AA161" s="20">
        <f t="shared" si="18"/>
        <v>0.16092577376523345</v>
      </c>
    </row>
    <row r="162" spans="1:27" x14ac:dyDescent="0.4">
      <c r="B162" s="24">
        <v>9.2999999999998995</v>
      </c>
      <c r="C162" s="20">
        <f t="shared" si="19"/>
        <v>0.10564019568435754</v>
      </c>
      <c r="D162" s="20">
        <f t="shared" si="14"/>
        <v>-3.4486175983719836E-2</v>
      </c>
      <c r="E162" s="20">
        <f t="shared" si="15"/>
        <v>7.11540197006377E-2</v>
      </c>
      <c r="W162" s="24">
        <v>9.2999999999998995</v>
      </c>
      <c r="X162" s="20">
        <f t="shared" si="20"/>
        <v>0.10564019568435754</v>
      </c>
      <c r="Y162" s="20">
        <f t="shared" si="16"/>
        <v>-3.4486175983719836E-2</v>
      </c>
      <c r="Z162" s="20">
        <f t="shared" si="17"/>
        <v>1.9835258484659474E-2</v>
      </c>
      <c r="AA162" s="20">
        <f t="shared" si="18"/>
        <v>9.0989278185297173E-2</v>
      </c>
    </row>
    <row r="163" spans="1:27" x14ac:dyDescent="0.4">
      <c r="B163" s="24">
        <v>9.3999999999999009</v>
      </c>
      <c r="C163" s="20">
        <f t="shared" si="19"/>
        <v>2.1030034283319884E-2</v>
      </c>
      <c r="D163" s="20">
        <f t="shared" si="14"/>
        <v>-7.0042742315378232E-3</v>
      </c>
      <c r="E163" s="20">
        <f t="shared" si="15"/>
        <v>1.4025760051782061E-2</v>
      </c>
      <c r="W163" s="24">
        <v>9.3999999999999009</v>
      </c>
      <c r="X163" s="20">
        <f t="shared" si="20"/>
        <v>2.1030034283319884E-2</v>
      </c>
      <c r="Y163" s="20">
        <f t="shared" si="16"/>
        <v>-7.0042742315378232E-3</v>
      </c>
      <c r="Z163" s="20">
        <f t="shared" si="17"/>
        <v>4.1956849745669296E-3</v>
      </c>
      <c r="AA163" s="20">
        <f t="shared" si="18"/>
        <v>1.8221445026348992E-2</v>
      </c>
    </row>
    <row r="164" spans="1:27" x14ac:dyDescent="0.4">
      <c r="B164" s="24">
        <v>9.4999999999999005</v>
      </c>
      <c r="C164" s="20">
        <f t="shared" si="19"/>
        <v>-6.3790252268670106E-2</v>
      </c>
      <c r="D164" s="20">
        <f t="shared" si="14"/>
        <v>2.1103298477258607E-2</v>
      </c>
      <c r="E164" s="20">
        <f t="shared" si="15"/>
        <v>-4.2686953791411499E-2</v>
      </c>
      <c r="W164" s="24">
        <v>9.4999999999999005</v>
      </c>
      <c r="X164" s="20">
        <f t="shared" si="20"/>
        <v>-6.3790252268670106E-2</v>
      </c>
      <c r="Y164" s="20">
        <f t="shared" si="16"/>
        <v>2.1103298477258607E-2</v>
      </c>
      <c r="Z164" s="20">
        <f t="shared" si="17"/>
        <v>-1.24711385469285E-2</v>
      </c>
      <c r="AA164" s="20">
        <f t="shared" si="18"/>
        <v>-5.5158092338340001E-2</v>
      </c>
    </row>
    <row r="165" spans="1:27" x14ac:dyDescent="0.4">
      <c r="B165" s="24">
        <v>9.5999999999999002</v>
      </c>
      <c r="C165" s="20">
        <f t="shared" si="19"/>
        <v>-0.14797316770624544</v>
      </c>
      <c r="D165" s="20">
        <f t="shared" si="14"/>
        <v>4.7325776384005834E-2</v>
      </c>
      <c r="E165" s="20">
        <f t="shared" si="15"/>
        <v>-0.1006473913222396</v>
      </c>
      <c r="W165" s="24">
        <v>9.5999999999999002</v>
      </c>
      <c r="X165" s="20">
        <f t="shared" si="20"/>
        <v>-0.14797316770624544</v>
      </c>
      <c r="Y165" s="20">
        <f t="shared" si="16"/>
        <v>4.7325776384005834E-2</v>
      </c>
      <c r="Z165" s="20">
        <f t="shared" si="17"/>
        <v>-2.6084592405973515E-2</v>
      </c>
      <c r="AA165" s="20">
        <f t="shared" si="18"/>
        <v>-0.12673198372821312</v>
      </c>
    </row>
    <row r="166" spans="1:27" x14ac:dyDescent="0.4">
      <c r="B166" s="24">
        <v>9.6999999999998998</v>
      </c>
      <c r="C166" s="20">
        <f t="shared" si="19"/>
        <v>-0.23067758416552606</v>
      </c>
      <c r="D166" s="20">
        <f t="shared" si="14"/>
        <v>6.9320783634420999E-2</v>
      </c>
      <c r="E166" s="20">
        <f t="shared" si="15"/>
        <v>-0.16135680053110507</v>
      </c>
      <c r="W166" s="24">
        <v>9.6999999999998998</v>
      </c>
      <c r="X166" s="20">
        <f t="shared" si="20"/>
        <v>-0.23067758416552606</v>
      </c>
      <c r="Y166" s="20">
        <f t="shared" si="16"/>
        <v>6.9320783634420999E-2</v>
      </c>
      <c r="Z166" s="20">
        <f t="shared" si="17"/>
        <v>-3.3311628312072301E-2</v>
      </c>
      <c r="AA166" s="20">
        <f t="shared" si="18"/>
        <v>-0.19466842884317737</v>
      </c>
    </row>
    <row r="167" spans="1:27" x14ac:dyDescent="0.4">
      <c r="B167" s="24">
        <v>9.7999999999998995</v>
      </c>
      <c r="C167" s="20">
        <f t="shared" si="19"/>
        <v>-0.31107714645569617</v>
      </c>
      <c r="D167" s="20">
        <f t="shared" si="14"/>
        <v>8.5123571737481182E-2</v>
      </c>
      <c r="E167" s="20">
        <f t="shared" si="15"/>
        <v>-0.22595357471821498</v>
      </c>
      <c r="W167" s="24">
        <v>9.7999999999998995</v>
      </c>
      <c r="X167" s="20">
        <f t="shared" si="20"/>
        <v>-0.31107714645569617</v>
      </c>
      <c r="Y167" s="20">
        <f t="shared" si="16"/>
        <v>8.5123571737481182E-2</v>
      </c>
      <c r="Z167" s="20">
        <f t="shared" si="17"/>
        <v>-3.238281582372312E-2</v>
      </c>
      <c r="AA167" s="20">
        <f t="shared" si="18"/>
        <v>-0.25833639054193808</v>
      </c>
    </row>
    <row r="168" spans="1:27" x14ac:dyDescent="0.4">
      <c r="B168" s="24">
        <v>9.8999999999999009</v>
      </c>
      <c r="C168" s="20">
        <f t="shared" si="19"/>
        <v>-0.38836852872691557</v>
      </c>
      <c r="D168" s="20">
        <f t="shared" si="14"/>
        <v>9.3322524696612882E-2</v>
      </c>
      <c r="E168" s="20">
        <f t="shared" si="15"/>
        <v>-0.29504600403030268</v>
      </c>
      <c r="W168" s="24">
        <v>9.8999999999999009</v>
      </c>
      <c r="X168" s="20">
        <f t="shared" si="20"/>
        <v>-0.38836852872691557</v>
      </c>
      <c r="Y168" s="20">
        <f t="shared" si="16"/>
        <v>9.3322524696612882E-2</v>
      </c>
      <c r="Z168" s="20">
        <f t="shared" si="17"/>
        <v>-2.3525560631541636E-2</v>
      </c>
      <c r="AA168" s="20">
        <f t="shared" si="18"/>
        <v>-0.31857156466184433</v>
      </c>
    </row>
    <row r="169" spans="1:27" ht="19.5" thickBot="1" x14ac:dyDescent="0.45">
      <c r="B169" s="26">
        <v>9.9999999999999005</v>
      </c>
      <c r="C169" s="27">
        <f t="shared" si="19"/>
        <v>-0.46177946103666168</v>
      </c>
      <c r="D169" s="27">
        <f t="shared" si="14"/>
        <v>9.3185254462518324E-2</v>
      </c>
      <c r="E169" s="27">
        <f t="shared" si="15"/>
        <v>-0.36859420657414332</v>
      </c>
      <c r="W169" s="26">
        <v>9.9999999999999005</v>
      </c>
      <c r="X169" s="27">
        <f t="shared" si="20"/>
        <v>-0.46177946103666168</v>
      </c>
      <c r="Y169" s="27">
        <f t="shared" si="16"/>
        <v>9.3185254462518324E-2</v>
      </c>
      <c r="Z169" s="27">
        <f t="shared" si="17"/>
        <v>-8.9084277141481677E-3</v>
      </c>
      <c r="AA169" s="27">
        <f t="shared" si="18"/>
        <v>-0.37750263428829151</v>
      </c>
    </row>
    <row r="175" spans="1:27" ht="20.25" thickBot="1" x14ac:dyDescent="0.45">
      <c r="C175" s="28" t="s">
        <v>6</v>
      </c>
      <c r="D175" s="29" t="s">
        <v>7</v>
      </c>
    </row>
    <row r="176" spans="1:27" x14ac:dyDescent="0.4">
      <c r="A176" s="21" t="s">
        <v>1</v>
      </c>
      <c r="B176" s="30"/>
      <c r="C176" s="22">
        <v>1</v>
      </c>
      <c r="D176" s="22">
        <f>1</f>
        <v>1</v>
      </c>
    </row>
    <row r="177" spans="1:4" ht="19.5" thickBot="1" x14ac:dyDescent="0.45">
      <c r="A177" s="25"/>
      <c r="B177" s="31"/>
      <c r="C177" s="32">
        <f>C176^2</f>
        <v>1</v>
      </c>
      <c r="D177" s="33">
        <f>D176^2</f>
        <v>1</v>
      </c>
    </row>
    <row r="178" spans="1:4" x14ac:dyDescent="0.4">
      <c r="A178" s="21" t="s">
        <v>2</v>
      </c>
      <c r="B178" s="30"/>
      <c r="C178" s="34">
        <f>1/3</f>
        <v>0.33333333333333331</v>
      </c>
      <c r="D178" s="34">
        <f>-1/9</f>
        <v>-0.1111111111111111</v>
      </c>
    </row>
    <row r="179" spans="1:4" ht="19.5" thickBot="1" x14ac:dyDescent="0.45">
      <c r="A179" s="25"/>
      <c r="B179" s="31"/>
      <c r="C179" s="32">
        <f>C178^2</f>
        <v>0.1111111111111111</v>
      </c>
      <c r="D179" s="33">
        <f>D178^2</f>
        <v>1.2345679012345678E-2</v>
      </c>
    </row>
    <row r="180" spans="1:4" x14ac:dyDescent="0.4">
      <c r="A180" s="21" t="s">
        <v>4</v>
      </c>
      <c r="B180" s="30"/>
      <c r="C180" s="34">
        <f>1/5</f>
        <v>0.2</v>
      </c>
      <c r="D180" s="34">
        <f>1/25</f>
        <v>0.04</v>
      </c>
    </row>
    <row r="181" spans="1:4" ht="19.5" thickBot="1" x14ac:dyDescent="0.45">
      <c r="A181" s="25"/>
      <c r="B181" s="31"/>
      <c r="C181" s="32">
        <f>C180^2</f>
        <v>4.0000000000000008E-2</v>
      </c>
      <c r="D181" s="33">
        <f>D180^2</f>
        <v>1.6000000000000001E-3</v>
      </c>
    </row>
    <row r="182" spans="1:4" x14ac:dyDescent="0.4">
      <c r="A182" s="21" t="s">
        <v>8</v>
      </c>
      <c r="B182" s="30"/>
      <c r="C182" s="34">
        <f>1/7</f>
        <v>0.14285714285714285</v>
      </c>
      <c r="D182" s="34">
        <f>-1/49</f>
        <v>-2.0408163265306121E-2</v>
      </c>
    </row>
    <row r="183" spans="1:4" ht="19.5" thickBot="1" x14ac:dyDescent="0.45">
      <c r="A183" s="25"/>
      <c r="B183" s="31"/>
      <c r="C183" s="32">
        <f>C182^2</f>
        <v>2.0408163265306121E-2</v>
      </c>
      <c r="D183" s="33">
        <f>D182^2</f>
        <v>4.1649312786339016E-4</v>
      </c>
    </row>
  </sheetData>
  <mergeCells count="10">
    <mergeCell ref="A176:A177"/>
    <mergeCell ref="A178:A179"/>
    <mergeCell ref="A180:A181"/>
    <mergeCell ref="A182:A183"/>
    <mergeCell ref="B6:B8"/>
    <mergeCell ref="E6:E7"/>
    <mergeCell ref="W6:W8"/>
    <mergeCell ref="AA6:AA7"/>
    <mergeCell ref="A9:A10"/>
    <mergeCell ref="V9:V1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第1回復習課題_問4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2020-01-22T12:12:18Z</dcterms:created>
  <dcterms:modified xsi:type="dcterms:W3CDTF">2020-01-22T13:40:02Z</dcterms:modified>
</cp:coreProperties>
</file>